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8" windowHeight="6288" tabRatio="702" activeTab="4"/>
  </bookViews>
  <sheets>
    <sheet name="Прил1" sheetId="1" r:id="rId1"/>
    <sheet name="Прил2" sheetId="2" r:id="rId2"/>
    <sheet name="Прил3" sheetId="3" r:id="rId3"/>
    <sheet name="Прил 4" sheetId="4" r:id="rId4"/>
    <sheet name="Прил 5" sheetId="5" r:id="rId5"/>
  </sheets>
  <definedNames>
    <definedName name="_xlnm._FilterDatabase" localSheetId="1" hidden="1">'Прил2'!$D$1:$D$152</definedName>
    <definedName name="_xlnm.Print_Titles" localSheetId="3">'Прил 4'!$6:$6</definedName>
    <definedName name="_xlnm.Print_Titles" localSheetId="1">'Прил2'!$7:$8</definedName>
    <definedName name="_xlnm.Print_Titles" localSheetId="2">'Прил3'!$7:$8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<sst xmlns="http://schemas.openxmlformats.org/spreadsheetml/2006/main" count="2326" uniqueCount="319">
  <si>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 в т.ч.на реализацию проекта "Народный бюджет"</t>
  </si>
  <si>
    <t xml:space="preserve">иные 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 использованию и популяризации объектов культурного наследия (памятников истории и культуры),находящихся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</si>
  <si>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Погашение кредитов, предоставленных кредитными организациями в валюте Российской Федерации</t>
  </si>
  <si>
    <t>Расходы за по переданным полномочиям на организацию ритуальных услуг и содержание захоронения в рамках внепрограммного направления "Межбюджетные трансферты"</t>
  </si>
  <si>
    <t>Основное мероприятие "Повышение квалификации органов местного самоуправления и работников муниципальных учреждений МО Яснополянское" муниципальной программы 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</si>
  <si>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>Повышение квалификации в рамках основного мероприятия "Повышение квалификации органов местного самоуправления и работников муниципальных учреждений МО Яснополянское" муниципальной программы 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</si>
  <si>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 использованию и популяризации объектов культурного наследия (памятников истории и культуры),находящихся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</si>
  <si>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000 1 06 06040 00 0000 110</t>
  </si>
  <si>
    <t>000 1 17 05050 10 0000 180</t>
  </si>
  <si>
    <t xml:space="preserve">подпрограмма - «Содержание и обслуживание имущества казны»муниципальной программы  "Управление и распоряжение муниципальным имуществом  МО Яснополянское Щекинского района" </t>
  </si>
  <si>
    <t>29080</t>
  </si>
  <si>
    <t>Муниципальная  программа «Развитие территориального общественного самоуправления муниципального образования Яснополянское Щекинского района»</t>
  </si>
  <si>
    <t>09</t>
  </si>
  <si>
    <t>000 2 02 10000 00 0000 150</t>
  </si>
  <si>
    <t>000 2 02 10001 00 0000 150</t>
  </si>
  <si>
    <t>000 2 02 10001 10 0000 150</t>
  </si>
  <si>
    <t>000 2 02 29999 00 0000 150</t>
  </si>
  <si>
    <t>000 2 02 30000 00 0000 150</t>
  </si>
  <si>
    <t>000 2 02 49999 00 0000 150</t>
  </si>
  <si>
    <t>Иные выплаты населению</t>
  </si>
  <si>
    <t>Дотации на выравнивание бюджетной обеспеченности ТО</t>
  </si>
  <si>
    <t>Дотации бюджетам поселений на выравнивание бюджетной обеспеченности  Щекинский район</t>
  </si>
  <si>
    <t>иные межбюджетные трансферты бюджетам муниципальных образований поселений на поддержку мер по обеспечению сбалансированности бюджетов</t>
  </si>
  <si>
    <t>Подпрограммы  «Организация сбора и вывоза бытовых отходов и мусора в муниципальном образовании  Яснополянское Щекинского района»</t>
  </si>
  <si>
    <t>иные межбюджетные трансферты муниципальным образованиям поселений Щекинского района на реализацию мероприятий по применению информационных технологий</t>
  </si>
  <si>
    <t>000 1 11 05075 10 0000 120</t>
  </si>
  <si>
    <t>иные межбюджетные трансферты из бюджета ТО на частичную компенсацию расходов на оплату труда работников муниципальных учреждений культуры</t>
  </si>
  <si>
    <t>17042</t>
  </si>
  <si>
    <t>Прочие работы, услуги</t>
  </si>
  <si>
    <t>80890</t>
  </si>
  <si>
    <t>2022 год</t>
  </si>
  <si>
    <t xml:space="preserve">Подпрограмма "Работа с населением в МО Яснополянское" </t>
  </si>
  <si>
    <t>Профессиональная подготовка, переподготовка и повышение квалификации</t>
  </si>
  <si>
    <t>тыс.рублей</t>
  </si>
  <si>
    <t>06</t>
  </si>
  <si>
    <t>ОБРАЗОВАНИЕ</t>
  </si>
  <si>
    <t>13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</si>
  <si>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</si>
  <si>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</si>
  <si>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</si>
  <si>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 xml:space="preserve">Наименование </t>
  </si>
  <si>
    <t>СОЦИАЛЬНАЯ  ПОЛИТИКА</t>
  </si>
  <si>
    <t>99</t>
  </si>
  <si>
    <t>К О Д    функциональной классификации</t>
  </si>
  <si>
    <t>2</t>
  </si>
  <si>
    <t>110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</si>
  <si>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</si>
  <si>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функционирования Администрации муниципального образования</t>
  </si>
  <si>
    <t>92</t>
  </si>
  <si>
    <t>1</t>
  </si>
  <si>
    <t>000 1 11 05025 10 0000 120</t>
  </si>
  <si>
    <t>Аппарат администрации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</si>
  <si>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</si>
  <si>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</si>
  <si>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</si>
  <si>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97</t>
  </si>
  <si>
    <t>Обеспечение первичных мер пожарной безопасности</t>
  </si>
  <si>
    <t>Иные закупки товаров, работ и услуг для обеспечения государственных (муниципальных) нужд</t>
  </si>
  <si>
    <t>90</t>
  </si>
  <si>
    <t>240</t>
  </si>
  <si>
    <t xml:space="preserve">01 </t>
  </si>
  <si>
    <t>11</t>
  </si>
  <si>
    <t>94</t>
  </si>
  <si>
    <t>3</t>
  </si>
  <si>
    <t>Подпрограмма -«Организация освещения улиц муниципального образования Яснополянское Щекинского района»</t>
  </si>
  <si>
    <t>Оплата потребленной э/энергии на уличное освещение в рамках подпрограммы -«Организация освещения улиц муниципального образования Яснополянское Щекинского района»</t>
  </si>
  <si>
    <t xml:space="preserve"> Подпрограмма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 </t>
  </si>
  <si>
    <t>спиливание деревьев в рамках подпрограммы  «Организация благоустройства и озеленения территории муниципального образования Яснополянское Щекинского района, использование и охрана лесов, расположенных в границах муниципального образования»</t>
  </si>
  <si>
    <t>870</t>
  </si>
  <si>
    <t>850</t>
  </si>
  <si>
    <t>пенсионное обеспечение доплата к пенсии муниципальным служащим</t>
  </si>
  <si>
    <t>доплата к пенсии муниципальным служащим в рамках не программного направления деятельности соцподдержка МО</t>
  </si>
  <si>
    <t>96</t>
  </si>
  <si>
    <t>0</t>
  </si>
  <si>
    <t>9</t>
  </si>
  <si>
    <t>Группа видов  расходов</t>
  </si>
  <si>
    <t>Сумма      (тыс. руб.)</t>
  </si>
  <si>
    <t>Итого:</t>
  </si>
  <si>
    <t>Подпрограмма -«Информационное обеспечение муниципального образования Яснополянское Щекинского района»</t>
  </si>
  <si>
    <t>Ведомственная структура расходов бюджета муниципального образования Яснополянское</t>
  </si>
  <si>
    <t>Администрация МО Яснополянское</t>
  </si>
  <si>
    <t xml:space="preserve">Культура </t>
  </si>
  <si>
    <t>КУЛЬТУРА, КИНЕМАТОГРАФИЯ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</si>
  <si>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</si>
  <si>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</si>
  <si>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</si>
  <si>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</si>
  <si>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</si>
  <si>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</si>
  <si>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</si>
  <si>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</si>
  <si>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</si>
  <si>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</si>
  <si>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</si>
  <si>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</si>
  <si>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02</t>
  </si>
  <si>
    <t>Сумма</t>
  </si>
  <si>
    <t>Глава администрации</t>
  </si>
  <si>
    <t>120</t>
  </si>
  <si>
    <t>Код классификации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</si>
  <si>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</si>
  <si>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</si>
  <si>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</si>
  <si>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</si>
  <si>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</si>
  <si>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</si>
  <si>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</si>
  <si>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</si>
  <si>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</si>
  <si>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</si>
  <si>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</si>
  <si>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</si>
  <si>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</si>
  <si>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</si>
  <si>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</si>
  <si>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</si>
  <si>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</si>
  <si>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</si>
  <si>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</si>
  <si>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</si>
  <si>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</si>
  <si>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</si>
  <si>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</si>
  <si>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</si>
  <si>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</si>
  <si>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</si>
  <si>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</si>
  <si>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</si>
  <si>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</si>
  <si>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</si>
  <si>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</si>
  <si>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</si>
  <si>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</si>
  <si>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</si>
  <si>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</si>
  <si>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</si>
  <si>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</si>
  <si>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Дворцы и дома культуры, другие учреждения культуры и средств массовой информации</t>
  </si>
  <si>
    <t>10</t>
  </si>
  <si>
    <t>Приложение 5</t>
  </si>
  <si>
    <t>Национальная безопасность и правоохранительная деятельность</t>
  </si>
  <si>
    <t>000 1 16 020200 20 000 140</t>
  </si>
  <si>
    <t>План 2022 г.</t>
  </si>
  <si>
    <t>S0550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</si>
  <si>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(прочие поступления)</t>
  </si>
  <si>
    <t>Прочие неналоговые доходы бюджетов сельских поселений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</si>
  <si>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</si>
  <si>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</si>
  <si>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</si>
  <si>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Фонд оплаты труда и страховые взносы</t>
  </si>
  <si>
    <t>Приложение 4</t>
  </si>
  <si>
    <t>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</si>
  <si>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 xml:space="preserve">Итого источников внутреннего финансирования </t>
  </si>
  <si>
    <t>00</t>
  </si>
  <si>
    <t>00000</t>
  </si>
  <si>
    <t>00110</t>
  </si>
  <si>
    <t>00190</t>
  </si>
  <si>
    <t>85360</t>
  </si>
  <si>
    <t>85040</t>
  </si>
  <si>
    <t>28810</t>
  </si>
  <si>
    <t>29070</t>
  </si>
  <si>
    <t>29380</t>
  </si>
  <si>
    <t>29050</t>
  </si>
  <si>
    <t>28850</t>
  </si>
  <si>
    <t>51180</t>
  </si>
  <si>
    <t>28920</t>
  </si>
  <si>
    <t>29190</t>
  </si>
  <si>
    <t>29210</t>
  </si>
  <si>
    <t>29360</t>
  </si>
  <si>
    <t>29440</t>
  </si>
  <si>
    <t>00590</t>
  </si>
  <si>
    <t>29260</t>
  </si>
  <si>
    <t>28870</t>
  </si>
  <si>
    <t>Организация сбора и вывоза мусора в рамках подпрограммы  «Организация сбора и вывоза бытовых отходов и мусора в муниципальном образовании  Яснополянское Щекинского района»</t>
  </si>
  <si>
    <t>310</t>
  </si>
  <si>
    <t>Подпрограмма - «О порядке учета и признания права муниципальной собственности на бесхозяйновое имущество на  территории муниципального образования Яснополянское»</t>
  </si>
  <si>
    <t>84020</t>
  </si>
  <si>
    <t>84040</t>
  </si>
  <si>
    <t>Муниципальная программа «Управление и распоряжение  муниципальным имуществом   МО Яснополянское Щекинского района»</t>
  </si>
  <si>
    <t>Муниципальная  программа «Ресурсное обеспечение информационной системы муниципального образования Яснополянское Щекинского района»</t>
  </si>
  <si>
    <t>Муниципальная программа «Благоустройство    
территории муниципального образования Яснополянское  Щекинского района»</t>
  </si>
  <si>
    <t>Муниципальная программа  «Профессиональная подготовка, переподготовка, повышение квалификации муниципальных служащих администрации муниципального образования Яснополянское Щекинского района»</t>
  </si>
  <si>
    <t>Муниципальная программа  " Развитие культуры на территории МО Яснополянское Щекинского района"</t>
  </si>
  <si>
    <t>Субсидии бюджетам сельских поселений</t>
  </si>
  <si>
    <t>000 2 02 29999 10 0000 150</t>
  </si>
  <si>
    <t>субсидии на реализацию проекта "Народный бюджет"</t>
  </si>
  <si>
    <t>Управление резервным фондом администрации МО Яснополянское</t>
  </si>
  <si>
    <t>Резервные средства</t>
  </si>
  <si>
    <t>Подпрограмма -«Энергосбережение и повышение энергетической эффективности в муниципальном образовании Яснополянское Щекинского района»</t>
  </si>
  <si>
    <t>4</t>
  </si>
  <si>
    <t>29250</t>
  </si>
  <si>
    <t>29470</t>
  </si>
  <si>
    <t>Подпрограмма «Организация сбора и вывоза бытовых отходов и мусора в муниципальном образовании  Яснополянское Щекинского района»</t>
  </si>
  <si>
    <t>Муниципальная программа «Формирование современной городской среды в муниципальном образовании Яснополянское Щекинского района на 2018-2024 годы»</t>
  </si>
  <si>
    <t xml:space="preserve">Расходы на обеспечение деятельности (оказание услуг) муниципальных учреждений в рамках основного мероприятия "Обеспечение деятельности МКУК "Головеньковский Дом Культуры""  </t>
  </si>
  <si>
    <t>НАЦИОНАЛЬНАЯ  ЭКОНОМИКА</t>
  </si>
  <si>
    <t>Другие вопросы в области национальной экономики</t>
  </si>
  <si>
    <t>12</t>
  </si>
  <si>
    <t>29140</t>
  </si>
  <si>
    <t>5</t>
  </si>
  <si>
    <t>29220</t>
  </si>
  <si>
    <t>благоустройство дворовых территорий</t>
  </si>
  <si>
    <t>Расходы на обеспечение доступа  к внешним информационным ресурсам подпрограммы "Информационное обеспечение МО Яснополянское" муниципальной программы  "Ресурсное обеспечение информационной системы муниципального образования Яснополянское Щекинского района"</t>
  </si>
  <si>
    <t>80450</t>
  </si>
  <si>
    <t>Расходы победителям конкурса денежные призы председателям ТОС МО Яснополянское Щекинского района</t>
  </si>
  <si>
    <t>26800</t>
  </si>
  <si>
    <t>350</t>
  </si>
  <si>
    <t>Расходы победителям конкурса денежные призы старостам МО Яснополянское Щекинского района</t>
  </si>
  <si>
    <t>иные межбюджетные трансферты МО Щекинского района проведение конкурса "Активный сельский староста","Активный руководитель ТОС"</t>
  </si>
  <si>
    <t>81260</t>
  </si>
  <si>
    <t>Муниципальная программа" Развитие субъектов малого и среднего предпринимательства на территории МО Яснополянское Щекинского района"</t>
  </si>
  <si>
    <t>благоустройство территории населенных пунктов</t>
  </si>
  <si>
    <t>29230</t>
  </si>
  <si>
    <t xml:space="preserve">Обустройство контейнерных площадок 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</si>
  <si>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</si>
  <si>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</si>
  <si>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</si>
  <si>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</si>
  <si>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</si>
  <si>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</si>
  <si>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</si>
  <si>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</si>
  <si>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</si>
  <si>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</si>
  <si>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000 01 00 00 00 00 0000 000</t>
  </si>
  <si>
    <t>Источники внутреннего финансирования дефицитов бюджетов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</si>
  <si>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</si>
  <si>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</si>
  <si>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</si>
  <si>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</si>
  <si>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</si>
  <si>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</si>
  <si>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</si>
  <si>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</si>
  <si>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</si>
  <si>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</si>
  <si>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</si>
  <si>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</si>
  <si>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
(все сельские поселения Тульской области)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</si>
  <si>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</si>
  <si>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</si>
  <si>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</si>
  <si>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</si>
  <si>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</si>
  <si>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</si>
  <si>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</si>
  <si>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000 1 06 06043 10 0000 110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</si>
  <si>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</si>
  <si>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</si>
  <si>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</si>
  <si>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</si>
  <si>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</si>
  <si>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</si>
  <si>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</si>
  <si>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000 1 11 09045 10 0000 120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</si>
  <si>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</si>
  <si>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</si>
  <si>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</si>
  <si>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</si>
  <si>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</si>
  <si>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</si>
  <si>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</si>
  <si>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000 01 02 00 00 00 0000 800</t>
  </si>
  <si>
    <t xml:space="preserve">000 01 02 00 00 10 0000 810
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</si>
  <si>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</si>
  <si>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</si>
  <si>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</si>
  <si>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</si>
  <si>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</si>
  <si>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</si>
  <si>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</si>
  <si>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межбюджетные трансферты</t>
  </si>
  <si>
    <t xml:space="preserve"> на 2022 год </t>
  </si>
  <si>
    <t>Перечень и объем бюджетных ассигнований на реализацию муниципальных программ по разделам, подразделам, целевым статьям, группам видов расходов классификации расходов бюджета муниципального образования Яснополянское на 2022 год</t>
  </si>
  <si>
    <t xml:space="preserve">Источники финансирования дефицита бюджета МО Яснополянское на 2022 год </t>
  </si>
  <si>
    <t xml:space="preserve"> 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</si>
  <si>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ВСЕГО ДОХОДОВ</t>
  </si>
  <si>
    <t>Подпрограмма -о проведении конкурсов «Активный сельский староста» и «Активный руководитель территориального общественного самоуправления»</t>
  </si>
  <si>
    <t>от 23 декабря 2021г. №56-198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</si>
  <si>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район"в т.ч.на реализацию проекта "Народный бюджет"</t>
  </si>
  <si>
    <t>Приложение 1 к решению Собрания депутатов МО Яснополянское Щекинского района"О бюджете муниципального образования Яснополянское Щекинского района на 2022 год и плановый период 2023 и 2024 годов"от 23 декабря 2021г. №56-198</t>
  </si>
  <si>
    <t>Доходы бюджета МО Яснополянское Щекинского района по группам,подгруппам,статьям,класификации доходов на 2022 и плановый период 2023 и 2024 годы</t>
  </si>
  <si>
    <t>План 2023 г.</t>
  </si>
  <si>
    <t>План  2024 г.</t>
  </si>
  <si>
    <t>Приложение 4 к решению Собрания депутатов МО Яснополянское Щекинского района"О бюджете муниципального образования Яснополянское Щекинского района на 2022 год и плановый период 2023 и 2024 годов"от 23 декабря 2021г. №56-198</t>
  </si>
  <si>
    <t>Приложение 6 к решению Собрания депутатов МО Яснополянское Щекинского района"О бюджете муниципального образования Яснополянское Щекинского района на 2022 год и плановый период 2023 и 2024 годов"от 23 декабря 2021г. №56-198</t>
  </si>
  <si>
    <t>Приложение 8 к решению Собрания депутатов МО Яснополянское Щекинского района"О бюджете муниципального образования Яснополянское Щекинского района на 2022 год и плановый период 2023 и 2024 годов"от 23 декабря 2021г. №56-198</t>
  </si>
  <si>
    <t>Приложение 10 к решению Собрания депутатов МО Яснополянское Щекинского района"О бюджете муниципального образования Яснополянское Щекинского района на 2022 год и плановый период 2023 и 2024 годов"от 23 декабря 2021г. №56-198</t>
  </si>
  <si>
    <t>Признание прав и регулирование отношений по муниципальной собственности в рамках подпрограммы - «О порядке учета и признания права муниципальной собственности на бесхозяйновое имущество на  территории муниципального образования Яснополянское»муниципальной программы «Управление и распоряжение  муниципальным имуществом   МО Яснополянское Щекинского района»</t>
  </si>
  <si>
    <t>Расходы  на обеспечение мероприятий по борьбе с короновирусной инфекцией</t>
  </si>
  <si>
    <t>Внепрограммные расходы</t>
  </si>
  <si>
    <t>Подпрограмма «Приобретение и установка детских площадок»</t>
  </si>
  <si>
    <t>Проведение праздничных мероприятий в рамках подпрограммы  "Работа с населением в МО Яснополянское"  муниципальной программы " Развитие культуры на территории МО Яснополянское Щекинского района"</t>
  </si>
  <si>
    <t>бюджетных ассигнований бюджета муниципального образования Яснополянское Щекинского  района на 2022 год по разделам,  подразделам, целевым статьям  (муниципальным программам и внепрограммным направлениям деятельности), группам и подгруппам видов расходов  классификации расходов</t>
  </si>
  <si>
    <t>Расходы на выплаты по оплате труда работников органов местного самоуправления в рамках внепрограммного направления деятельности "Обеспечение функционирования Администрации муниципального образования"</t>
  </si>
  <si>
    <t>Расходы на обеспечение функций органов местного самоуправления в рамках внепрограммного направления деятельности "Обеспечение функционирования Администрации муниципального образования"</t>
  </si>
  <si>
    <t>Расходы по переданным полномочиям на осуществление внутреннего муниципального финансового контроля в рамках внепрограммного направления "Межбюджетные трансферты"</t>
  </si>
  <si>
    <t>Расходы по переданным полномочиям на осуществление внешнего муниципального финансового контроля в рамках внепрограммного направления "Межбюджетные трансферты"</t>
  </si>
  <si>
    <t>Приобретение, техническое и информационное обслуживание  компьютерной техники, комплектующих и программного обеспечения подпрограммы "Информационное обеспечение МО Яснополянское" муниципальной программы  "Ресурсное обеспечение информационной системы муниципального образования Яснополянское Щекинского района"</t>
  </si>
  <si>
    <t>Прочие выплаты по обязательствам государства в рамках внепрограммного направления деятельности "Обеспечение функционирование Администрации муниципального образования"</t>
  </si>
  <si>
    <t>Иные выплаты внепрограммного направления членские взносы Ассоциация "СМО Тульской области""</t>
  </si>
  <si>
    <t>Иные внепрограммные мероприятия</t>
  </si>
  <si>
    <t>Осуществление первичного воинского учета на территориях, где отсутствуют военные комиссариаты по иным внепрограммным мероприятиям в рамках внепрограммных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</si>
  <si>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</si>
  <si>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 в рамках внепрограммного направления расходов "Обеспечение мероприятий по безопасности населения и учреждений муниципального образования"</t>
  </si>
  <si>
    <t>Расходы  по переданным полномочиям по участию в профилактике терроризма и экстремизма, а также в миниминизации и (или)ликвидации последствий проявлений терроризма и экстремизма в границах поселения в рамках внепрограммного направления "Межбюджетные трансферты"</t>
  </si>
  <si>
    <t xml:space="preserve">мероприятий по применению информационных технологий внепрограммного направления </t>
  </si>
  <si>
    <t>утепление фасада и межпанельных швов жилого МКД №10 пос.Юбилейный, Щекинского района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</si>
  <si>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</si>
  <si>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учреждений).</t>
  </si>
  <si>
    <t>доходы от сдачи в аренду имущества, составляющего казну сельских поселений (за исключением земельных участков)</t>
  </si>
  <si>
    <t>софинансирование реализации проекта "Народный бюджет"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</si>
  <si>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</si>
  <si>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28840</t>
  </si>
  <si>
    <t>Приложение 3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</si>
  <si>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 рамках внепрограммного направления деятельности "Обеспечение функционирования Администрации муниципального образования"</t>
  </si>
  <si>
    <t>Приобретение, техническое и информационное обслуживание  компьютерной техники, комплектующих и программного обеспечения подпрограммы "Информационное обеспечение МО Яснополянское" муниципальной программы  "Ресурсное обеспечение информационной системы муниципального образовании Яснополянское Щекинского района"</t>
  </si>
  <si>
    <t>к решению "О внесении изменений в решение Собрания депутатов МО Яснополянское Щекинского района "О бюджете муниципального образования Яснополянское Щекинского района на 2022 год и плановый период 2023 и 2024 годов" от    марта 2022 г. №</t>
  </si>
  <si>
    <t xml:space="preserve">      к решению "О внесении изменений в решение Собрания депутатов МО Яснополянское Щекинского района "О бюджете муниципального образования Яснополянское Щекинского района на 2022 год и плановый период 2023 и 2024 годов" от    марта 2022 г. 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</si>
</sst>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_р_._-;\-* #,##0.0_р_._-;_-* \-_р_._-;_-@_-"/>
  </numFmts>
  <fonts count="4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3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i/>
      <sz val="9"/>
      <name val="Times New Roman"/>
      <family val="1"/>
    </font>
    <font>
      <b/>
      <sz val="9"/>
      <name val="Arial"/>
      <family val="2"/>
    </font>
    <font>
      <sz val="9"/>
      <name val="Arial"/>
      <family val="3"/>
    </font>
    <font>
      <vertAlign val="superscript"/>
      <sz val="9"/>
      <name val="Times New Roman"/>
      <family val="1"/>
    </font>
    <font>
      <i/>
      <sz val="9"/>
      <name val="Times New Roman Cyr"/>
      <family val="0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0">
    <xf numFmtId="0" fontId="0" fillId="0" borderId="0" xfId="0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1" fontId="7" fillId="0" borderId="11" xfId="0" applyNumberFormat="1" applyFont="1" applyFill="1" applyBorder="1" applyAlignment="1">
      <alignment horizontal="center" wrapText="1"/>
    </xf>
    <xf numFmtId="49" fontId="7" fillId="20" borderId="10" xfId="0" applyNumberFormat="1" applyFont="1" applyFill="1" applyBorder="1" applyAlignment="1">
      <alignment horizontal="center" wrapText="1"/>
    </xf>
    <xf numFmtId="49" fontId="7" fillId="2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7" fillId="21" borderId="10" xfId="0" applyNumberFormat="1" applyFont="1" applyFill="1" applyBorder="1" applyAlignment="1">
      <alignment horizontal="center" wrapText="1"/>
    </xf>
    <xf numFmtId="49" fontId="7" fillId="21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6" fillId="0" borderId="11" xfId="65" applyNumberFormat="1" applyFont="1" applyFill="1" applyBorder="1" applyAlignment="1" applyProtection="1">
      <alignment horizontal="center"/>
      <protection/>
    </xf>
    <xf numFmtId="49" fontId="6" fillId="0" borderId="12" xfId="65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1" xfId="65" applyNumberFormat="1" applyFont="1" applyFill="1" applyBorder="1" applyAlignment="1" applyProtection="1">
      <alignment horizontal="center"/>
      <protection/>
    </xf>
    <xf numFmtId="49" fontId="7" fillId="0" borderId="12" xfId="65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wrapText="1"/>
    </xf>
    <xf numFmtId="49" fontId="7" fillId="20" borderId="10" xfId="0" applyNumberFormat="1" applyFont="1" applyFill="1" applyBorder="1" applyAlignment="1">
      <alignment horizontal="center" wrapText="1"/>
    </xf>
    <xf numFmtId="49" fontId="7" fillId="20" borderId="15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wrapText="1"/>
    </xf>
    <xf numFmtId="49" fontId="7" fillId="20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0" fontId="6" fillId="25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2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justify" wrapText="1"/>
    </xf>
    <xf numFmtId="0" fontId="10" fillId="25" borderId="10" xfId="0" applyNumberFormat="1" applyFont="1" applyFill="1" applyBorder="1" applyAlignment="1">
      <alignment horizontal="center"/>
    </xf>
    <xf numFmtId="0" fontId="10" fillId="25" borderId="10" xfId="0" applyNumberFormat="1" applyFont="1" applyFill="1" applyBorder="1" applyAlignment="1">
      <alignment horizontal="justify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justify" wrapText="1"/>
    </xf>
    <xf numFmtId="0" fontId="35" fillId="0" borderId="10" xfId="0" applyNumberFormat="1" applyFont="1" applyFill="1" applyBorder="1" applyAlignment="1">
      <alignment horizontal="center"/>
    </xf>
    <xf numFmtId="0" fontId="10" fillId="25" borderId="10" xfId="0" applyNumberFormat="1" applyFont="1" applyFill="1" applyBorder="1" applyAlignment="1">
      <alignment horizontal="center"/>
    </xf>
    <xf numFmtId="0" fontId="10" fillId="25" borderId="10" xfId="0" applyNumberFormat="1" applyFont="1" applyFill="1" applyBorder="1" applyAlignment="1">
      <alignment horizontal="justify" wrapText="1"/>
    </xf>
    <xf numFmtId="0" fontId="3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/>
    </xf>
    <xf numFmtId="0" fontId="39" fillId="25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1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22" borderId="10" xfId="0" applyNumberFormat="1" applyFont="1" applyFill="1" applyBorder="1" applyAlignment="1">
      <alignment horizontal="center"/>
    </xf>
    <xf numFmtId="0" fontId="10" fillId="22" borderId="10" xfId="0" applyNumberFormat="1" applyFont="1" applyFill="1" applyBorder="1" applyAlignment="1">
      <alignment horizontal="justify" wrapText="1"/>
    </xf>
    <xf numFmtId="0" fontId="38" fillId="22" borderId="10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6" fillId="26" borderId="18" xfId="0" applyNumberFormat="1" applyFont="1" applyFill="1" applyBorder="1" applyAlignment="1">
      <alignment horizontal="center" wrapText="1"/>
    </xf>
    <xf numFmtId="0" fontId="6" fillId="26" borderId="18" xfId="0" applyFont="1" applyFill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177" fontId="7" fillId="26" borderId="18" xfId="66" applyNumberFormat="1" applyFont="1" applyFill="1" applyBorder="1" applyAlignment="1" applyProtection="1">
      <alignment/>
      <protection/>
    </xf>
    <xf numFmtId="49" fontId="6" fillId="26" borderId="18" xfId="0" applyNumberFormat="1" applyFont="1" applyFill="1" applyBorder="1" applyAlignment="1">
      <alignment horizontal="center"/>
    </xf>
    <xf numFmtId="177" fontId="6" fillId="26" borderId="18" xfId="6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 wrapText="1"/>
    </xf>
    <xf numFmtId="0" fontId="7" fillId="20" borderId="10" xfId="0" applyFont="1" applyFill="1" applyBorder="1" applyAlignment="1">
      <alignment wrapText="1"/>
    </xf>
    <xf numFmtId="177" fontId="7" fillId="20" borderId="10" xfId="57" applyNumberFormat="1" applyFont="1" applyFill="1" applyBorder="1" applyAlignment="1">
      <alignment horizontal="right"/>
      <protection/>
    </xf>
    <xf numFmtId="49" fontId="6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wrapText="1"/>
    </xf>
    <xf numFmtId="0" fontId="37" fillId="0" borderId="10" xfId="0" applyFont="1" applyFill="1" applyBorder="1" applyAlignment="1">
      <alignment horizontal="center" wrapText="1"/>
    </xf>
    <xf numFmtId="49" fontId="6" fillId="0" borderId="11" xfId="57" applyNumberFormat="1" applyFont="1" applyFill="1" applyBorder="1" applyAlignment="1">
      <alignment horizontal="center" wrapText="1"/>
      <protection/>
    </xf>
    <xf numFmtId="49" fontId="6" fillId="0" borderId="12" xfId="57" applyNumberFormat="1" applyFont="1" applyFill="1" applyBorder="1" applyAlignment="1">
      <alignment horizontal="center" wrapText="1"/>
      <protection/>
    </xf>
    <xf numFmtId="49" fontId="6" fillId="0" borderId="13" xfId="57" applyNumberFormat="1" applyFont="1" applyFill="1" applyBorder="1" applyAlignment="1">
      <alignment horizontal="center" wrapText="1"/>
      <protection/>
    </xf>
    <xf numFmtId="2" fontId="6" fillId="0" borderId="10" xfId="56" applyNumberFormat="1" applyFont="1" applyFill="1" applyBorder="1" applyAlignment="1" applyProtection="1">
      <alignment horizontal="left" wrapText="1"/>
      <protection hidden="1"/>
    </xf>
    <xf numFmtId="0" fontId="10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justify" wrapText="1"/>
    </xf>
    <xf numFmtId="0" fontId="38" fillId="24" borderId="10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0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6" fillId="0" borderId="21" xfId="57" applyFont="1" applyFill="1" applyBorder="1" applyAlignment="1">
      <alignment horizontal="left" vertical="center" textRotation="90" wrapText="1"/>
      <protection/>
    </xf>
    <xf numFmtId="0" fontId="6" fillId="0" borderId="20" xfId="57" applyFont="1" applyFill="1" applyBorder="1" applyAlignment="1">
      <alignment horizontal="left" vertical="center" textRotation="90" wrapText="1"/>
      <protection/>
    </xf>
    <xf numFmtId="0" fontId="6" fillId="0" borderId="11" xfId="57" applyFont="1" applyFill="1" applyBorder="1" applyAlignment="1">
      <alignment horizontal="left" vertical="center" textRotation="90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6" fillId="0" borderId="11" xfId="57" applyNumberFormat="1" applyFont="1" applyFill="1" applyBorder="1" applyAlignment="1">
      <alignment horizontal="left" vertical="center" wrapText="1"/>
      <protection/>
    </xf>
    <xf numFmtId="49" fontId="6" fillId="0" borderId="12" xfId="57" applyNumberFormat="1" applyFont="1" applyFill="1" applyBorder="1" applyAlignment="1">
      <alignment horizontal="left" vertical="center" wrapText="1"/>
      <protection/>
    </xf>
    <xf numFmtId="49" fontId="6" fillId="0" borderId="13" xfId="57" applyNumberFormat="1" applyFont="1" applyFill="1" applyBorder="1" applyAlignment="1">
      <alignment horizontal="left" vertical="center" wrapText="1"/>
      <protection/>
    </xf>
    <xf numFmtId="177" fontId="7" fillId="0" borderId="10" xfId="0" applyNumberFormat="1" applyFont="1" applyBorder="1" applyAlignment="1">
      <alignment/>
    </xf>
    <xf numFmtId="177" fontId="32" fillId="0" borderId="10" xfId="0" applyNumberFormat="1" applyFont="1" applyBorder="1" applyAlignment="1">
      <alignment/>
    </xf>
    <xf numFmtId="49" fontId="7" fillId="21" borderId="11" xfId="57" applyNumberFormat="1" applyFont="1" applyFill="1" applyBorder="1" applyAlignment="1">
      <alignment horizontal="center" wrapText="1"/>
      <protection/>
    </xf>
    <xf numFmtId="49" fontId="7" fillId="21" borderId="12" xfId="57" applyNumberFormat="1" applyFont="1" applyFill="1" applyBorder="1" applyAlignment="1">
      <alignment horizontal="center" wrapText="1"/>
      <protection/>
    </xf>
    <xf numFmtId="49" fontId="7" fillId="21" borderId="13" xfId="57" applyNumberFormat="1" applyFont="1" applyFill="1" applyBorder="1" applyAlignment="1">
      <alignment horizontal="center" wrapText="1"/>
      <protection/>
    </xf>
    <xf numFmtId="1" fontId="6" fillId="21" borderId="10" xfId="0" applyNumberFormat="1" applyFont="1" applyFill="1" applyBorder="1" applyAlignment="1">
      <alignment horizontal="right" vertical="center" wrapText="1"/>
    </xf>
    <xf numFmtId="177" fontId="33" fillId="21" borderId="10" xfId="0" applyNumberFormat="1" applyFont="1" applyFill="1" applyBorder="1" applyAlignment="1">
      <alignment/>
    </xf>
    <xf numFmtId="2" fontId="7" fillId="0" borderId="10" xfId="56" applyNumberFormat="1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57" applyNumberFormat="1" applyFont="1" applyFill="1" applyBorder="1" applyAlignment="1">
      <alignment horizontal="center" wrapText="1"/>
      <protection/>
    </xf>
    <xf numFmtId="49" fontId="6" fillId="0" borderId="12" xfId="57" applyNumberFormat="1" applyFont="1" applyFill="1" applyBorder="1" applyAlignment="1">
      <alignment horizontal="center" wrapText="1"/>
      <protection/>
    </xf>
    <xf numFmtId="49" fontId="6" fillId="0" borderId="13" xfId="57" applyNumberFormat="1" applyFont="1" applyFill="1" applyBorder="1" applyAlignment="1">
      <alignment horizontal="center" wrapText="1"/>
      <protection/>
    </xf>
    <xf numFmtId="1" fontId="6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1" fontId="6" fillId="0" borderId="10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/>
    </xf>
    <xf numFmtId="2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>
      <alignment wrapText="1"/>
    </xf>
    <xf numFmtId="49" fontId="7" fillId="0" borderId="11" xfId="57" applyNumberFormat="1" applyFont="1" applyFill="1" applyBorder="1" applyAlignment="1">
      <alignment horizontal="center" wrapText="1"/>
      <protection/>
    </xf>
    <xf numFmtId="49" fontId="7" fillId="0" borderId="12" xfId="57" applyNumberFormat="1" applyFont="1" applyFill="1" applyBorder="1" applyAlignment="1">
      <alignment horizont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right"/>
      <protection/>
    </xf>
    <xf numFmtId="0" fontId="6" fillId="0" borderId="10" xfId="56" applyNumberFormat="1" applyFont="1" applyFill="1" applyBorder="1" applyAlignment="1" applyProtection="1">
      <alignment horizontal="left" wrapText="1"/>
      <protection hidden="1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 applyAlignment="1" applyProtection="1">
      <alignment horizontal="left" vertical="center" wrapText="1"/>
      <protection hidden="1"/>
    </xf>
    <xf numFmtId="177" fontId="6" fillId="0" borderId="10" xfId="57" applyNumberFormat="1" applyFont="1" applyFill="1" applyBorder="1" applyAlignment="1">
      <alignment horizontal="right"/>
      <protection/>
    </xf>
    <xf numFmtId="2" fontId="6" fillId="0" borderId="10" xfId="56" applyNumberFormat="1" applyFont="1" applyFill="1" applyBorder="1" applyAlignment="1" applyProtection="1">
      <alignment horizontal="left" wrapText="1"/>
      <protection hidden="1"/>
    </xf>
    <xf numFmtId="49" fontId="7" fillId="20" borderId="11" xfId="57" applyNumberFormat="1" applyFont="1" applyFill="1" applyBorder="1" applyAlignment="1">
      <alignment horizontal="center" wrapText="1"/>
      <protection/>
    </xf>
    <xf numFmtId="49" fontId="7" fillId="20" borderId="12" xfId="57" applyNumberFormat="1" applyFont="1" applyFill="1" applyBorder="1" applyAlignment="1">
      <alignment horizontal="center" wrapText="1"/>
      <protection/>
    </xf>
    <xf numFmtId="49" fontId="7" fillId="20" borderId="13" xfId="57" applyNumberFormat="1" applyFont="1" applyFill="1" applyBorder="1" applyAlignment="1">
      <alignment horizontal="center" wrapText="1"/>
      <protection/>
    </xf>
    <xf numFmtId="49" fontId="7" fillId="20" borderId="12" xfId="57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Border="1" applyAlignment="1">
      <alignment wrapText="1"/>
    </xf>
    <xf numFmtId="177" fontId="6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49" fontId="7" fillId="20" borderId="12" xfId="57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0" fontId="6" fillId="0" borderId="10" xfId="56" applyNumberFormat="1" applyFont="1" applyFill="1" applyBorder="1" applyAlignment="1" applyProtection="1">
      <alignment wrapText="1"/>
      <protection hidden="1"/>
    </xf>
    <xf numFmtId="49" fontId="6" fillId="0" borderId="12" xfId="57" applyNumberFormat="1" applyFont="1" applyFill="1" applyBorder="1" applyAlignment="1">
      <alignment horizontal="left" wrapText="1"/>
      <protection/>
    </xf>
    <xf numFmtId="177" fontId="6" fillId="0" borderId="10" xfId="0" applyNumberFormat="1" applyFont="1" applyBorder="1" applyAlignment="1">
      <alignment/>
    </xf>
    <xf numFmtId="49" fontId="7" fillId="0" borderId="13" xfId="57" applyNumberFormat="1" applyFont="1" applyFill="1" applyBorder="1" applyAlignment="1">
      <alignment horizontal="center" wrapText="1"/>
      <protection/>
    </xf>
    <xf numFmtId="49" fontId="6" fillId="0" borderId="11" xfId="65" applyNumberFormat="1" applyFont="1" applyFill="1" applyBorder="1" applyAlignment="1" applyProtection="1">
      <alignment horizontal="center"/>
      <protection/>
    </xf>
    <xf numFmtId="49" fontId="6" fillId="0" borderId="12" xfId="65" applyNumberFormat="1" applyFont="1" applyFill="1" applyBorder="1" applyAlignment="1" applyProtection="1">
      <alignment horizontal="center"/>
      <protection/>
    </xf>
    <xf numFmtId="49" fontId="6" fillId="0" borderId="15" xfId="57" applyNumberFormat="1" applyFont="1" applyFill="1" applyBorder="1" applyAlignment="1">
      <alignment horizontal="left" vertical="center" wrapText="1"/>
      <protection/>
    </xf>
    <xf numFmtId="49" fontId="6" fillId="0" borderId="22" xfId="57" applyNumberFormat="1" applyFont="1" applyFill="1" applyBorder="1" applyAlignment="1">
      <alignment horizontal="left" vertical="center" wrapText="1"/>
      <protection/>
    </xf>
    <xf numFmtId="49" fontId="6" fillId="0" borderId="14" xfId="57" applyNumberFormat="1" applyFont="1" applyFill="1" applyBorder="1" applyAlignment="1">
      <alignment horizontal="center" wrapText="1"/>
      <protection/>
    </xf>
    <xf numFmtId="177" fontId="7" fillId="0" borderId="10" xfId="57" applyNumberFormat="1" applyFont="1" applyFill="1" applyBorder="1" applyAlignment="1">
      <alignment horizontal="right"/>
      <protection/>
    </xf>
    <xf numFmtId="0" fontId="7" fillId="20" borderId="14" xfId="0" applyFont="1" applyFill="1" applyBorder="1" applyAlignment="1">
      <alignment wrapText="1"/>
    </xf>
    <xf numFmtId="49" fontId="7" fillId="20" borderId="15" xfId="57" applyNumberFormat="1" applyFont="1" applyFill="1" applyBorder="1" applyAlignment="1">
      <alignment horizontal="center" wrapText="1"/>
      <protection/>
    </xf>
    <xf numFmtId="49" fontId="7" fillId="20" borderId="22" xfId="57" applyNumberFormat="1" applyFont="1" applyFill="1" applyBorder="1" applyAlignment="1">
      <alignment horizontal="center" wrapText="1"/>
      <protection/>
    </xf>
    <xf numFmtId="49" fontId="7" fillId="20" borderId="14" xfId="57" applyNumberFormat="1" applyFont="1" applyFill="1" applyBorder="1" applyAlignment="1">
      <alignment horizontal="center" wrapText="1"/>
      <protection/>
    </xf>
    <xf numFmtId="49" fontId="7" fillId="20" borderId="22" xfId="57" applyNumberFormat="1" applyFont="1" applyFill="1" applyBorder="1" applyAlignment="1">
      <alignment horizontal="left" vertical="center" wrapText="1"/>
      <protection/>
    </xf>
    <xf numFmtId="177" fontId="7" fillId="20" borderId="10" xfId="57" applyNumberFormat="1" applyFont="1" applyFill="1" applyBorder="1" applyAlignment="1">
      <alignment horizontal="right"/>
      <protection/>
    </xf>
    <xf numFmtId="0" fontId="6" fillId="0" borderId="14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5" xfId="57" applyNumberFormat="1" applyFont="1" applyFill="1" applyBorder="1" applyAlignment="1">
      <alignment horizontal="center" wrapText="1"/>
      <protection/>
    </xf>
    <xf numFmtId="49" fontId="6" fillId="0" borderId="22" xfId="57" applyNumberFormat="1" applyFont="1" applyFill="1" applyBorder="1" applyAlignment="1">
      <alignment horizontal="center" wrapText="1"/>
      <protection/>
    </xf>
    <xf numFmtId="49" fontId="6" fillId="0" borderId="22" xfId="57" applyNumberFormat="1" applyFont="1" applyFill="1" applyBorder="1" applyAlignment="1">
      <alignment horizontal="left" wrapText="1"/>
      <protection/>
    </xf>
    <xf numFmtId="177" fontId="6" fillId="0" borderId="10" xfId="57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 applyAlignment="1" applyProtection="1">
      <alignment horizontal="left" wrapText="1"/>
      <protection hidden="1"/>
    </xf>
    <xf numFmtId="1" fontId="36" fillId="20" borderId="10" xfId="0" applyNumberFormat="1" applyFont="1" applyFill="1" applyBorder="1" applyAlignment="1">
      <alignment horizontal="left" vertical="center" wrapText="1"/>
    </xf>
    <xf numFmtId="49" fontId="6" fillId="20" borderId="11" xfId="57" applyNumberFormat="1" applyFont="1" applyFill="1" applyBorder="1" applyAlignment="1">
      <alignment horizontal="center" wrapText="1"/>
      <protection/>
    </xf>
    <xf numFmtId="49" fontId="6" fillId="20" borderId="12" xfId="57" applyNumberFormat="1" applyFont="1" applyFill="1" applyBorder="1" applyAlignment="1">
      <alignment horizontal="center" wrapText="1"/>
      <protection/>
    </xf>
    <xf numFmtId="49" fontId="6" fillId="20" borderId="13" xfId="57" applyNumberFormat="1" applyFont="1" applyFill="1" applyBorder="1" applyAlignment="1">
      <alignment horizontal="center" wrapText="1"/>
      <protection/>
    </xf>
    <xf numFmtId="177" fontId="6" fillId="20" borderId="10" xfId="57" applyNumberFormat="1" applyFont="1" applyFill="1" applyBorder="1" applyAlignment="1">
      <alignment horizontal="right"/>
      <protection/>
    </xf>
    <xf numFmtId="38" fontId="7" fillId="0" borderId="10" xfId="65" applyNumberFormat="1" applyFont="1" applyFill="1" applyBorder="1" applyAlignment="1">
      <alignment wrapText="1"/>
    </xf>
    <xf numFmtId="176" fontId="7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7" fontId="6" fillId="24" borderId="10" xfId="57" applyNumberFormat="1" applyFont="1" applyFill="1" applyBorder="1" applyAlignment="1">
      <alignment horizontal="right"/>
      <protection/>
    </xf>
    <xf numFmtId="0" fontId="6" fillId="24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7" fontId="33" fillId="0" borderId="20" xfId="0" applyNumberFormat="1" applyFont="1" applyBorder="1" applyAlignment="1">
      <alignment/>
    </xf>
    <xf numFmtId="0" fontId="6" fillId="0" borderId="21" xfId="57" applyFont="1" applyFill="1" applyBorder="1" applyAlignment="1">
      <alignment horizontal="left" vertical="center" textRotation="90" wrapText="1"/>
      <protection/>
    </xf>
    <xf numFmtId="0" fontId="6" fillId="0" borderId="20" xfId="57" applyFont="1" applyFill="1" applyBorder="1" applyAlignment="1">
      <alignment horizontal="left" vertical="center" textRotation="90" wrapText="1"/>
      <protection/>
    </xf>
    <xf numFmtId="0" fontId="6" fillId="0" borderId="11" xfId="57" applyFont="1" applyFill="1" applyBorder="1" applyAlignment="1">
      <alignment horizontal="left" vertical="center" textRotation="90" wrapText="1"/>
      <protection/>
    </xf>
    <xf numFmtId="1" fontId="7" fillId="10" borderId="20" xfId="0" applyNumberFormat="1" applyFont="1" applyFill="1" applyBorder="1" applyAlignment="1">
      <alignment horizontal="center" vertical="center" wrapText="1"/>
    </xf>
    <xf numFmtId="0" fontId="6" fillId="10" borderId="21" xfId="57" applyFont="1" applyFill="1" applyBorder="1" applyAlignment="1">
      <alignment horizontal="left" vertical="center" textRotation="90" wrapText="1"/>
      <protection/>
    </xf>
    <xf numFmtId="0" fontId="6" fillId="10" borderId="23" xfId="57" applyFont="1" applyFill="1" applyBorder="1" applyAlignment="1">
      <alignment horizontal="left" vertical="center" textRotation="90" wrapText="1"/>
      <protection/>
    </xf>
    <xf numFmtId="0" fontId="6" fillId="10" borderId="11" xfId="57" applyFont="1" applyFill="1" applyBorder="1" applyAlignment="1">
      <alignment horizontal="center" vertical="center" wrapText="1"/>
      <protection/>
    </xf>
    <xf numFmtId="0" fontId="6" fillId="10" borderId="12" xfId="57" applyFont="1" applyFill="1" applyBorder="1" applyAlignment="1">
      <alignment horizontal="center" vertical="center" wrapText="1"/>
      <protection/>
    </xf>
    <xf numFmtId="0" fontId="6" fillId="10" borderId="13" xfId="57" applyFont="1" applyFill="1" applyBorder="1" applyAlignment="1">
      <alignment horizontal="center" vertical="center" wrapText="1"/>
      <protection/>
    </xf>
    <xf numFmtId="0" fontId="6" fillId="10" borderId="11" xfId="57" applyFont="1" applyFill="1" applyBorder="1" applyAlignment="1">
      <alignment horizontal="left" vertical="center" textRotation="90" wrapText="1"/>
      <protection/>
    </xf>
    <xf numFmtId="179" fontId="7" fillId="10" borderId="10" xfId="66" applyNumberFormat="1" applyFont="1" applyFill="1" applyBorder="1" applyAlignment="1">
      <alignment horizontal="center" vertical="center" wrapText="1"/>
    </xf>
    <xf numFmtId="1" fontId="7" fillId="20" borderId="10" xfId="56" applyNumberFormat="1" applyFont="1" applyFill="1" applyBorder="1" applyAlignment="1" applyProtection="1">
      <alignment horizontal="center" wrapText="1"/>
      <protection hidden="1"/>
    </xf>
    <xf numFmtId="1" fontId="6" fillId="0" borderId="10" xfId="56" applyNumberFormat="1" applyFont="1" applyFill="1" applyBorder="1" applyAlignment="1" applyProtection="1">
      <alignment horizontal="center" wrapText="1"/>
      <protection hidden="1"/>
    </xf>
    <xf numFmtId="1" fontId="6" fillId="0" borderId="10" xfId="56" applyNumberFormat="1" applyFont="1" applyFill="1" applyBorder="1" applyAlignment="1" applyProtection="1">
      <alignment horizontal="center" wrapText="1"/>
      <protection hidden="1"/>
    </xf>
    <xf numFmtId="1" fontId="7" fillId="0" borderId="10" xfId="56" applyNumberFormat="1" applyFont="1" applyFill="1" applyBorder="1" applyAlignment="1" applyProtection="1">
      <alignment horizontal="center" wrapText="1"/>
      <protection hidden="1"/>
    </xf>
    <xf numFmtId="1" fontId="6" fillId="24" borderId="10" xfId="0" applyNumberFormat="1" applyFont="1" applyFill="1" applyBorder="1" applyAlignment="1">
      <alignment horizontal="center" wrapText="1"/>
    </xf>
    <xf numFmtId="1" fontId="7" fillId="24" borderId="10" xfId="56" applyNumberFormat="1" applyFont="1" applyFill="1" applyBorder="1" applyAlignment="1" applyProtection="1">
      <alignment horizontal="center" wrapText="1"/>
      <protection hidden="1"/>
    </xf>
    <xf numFmtId="1" fontId="6" fillId="24" borderId="10" xfId="56" applyNumberFormat="1" applyFont="1" applyFill="1" applyBorder="1" applyAlignment="1" applyProtection="1">
      <alignment horizontal="center" wrapText="1"/>
      <protection hidden="1"/>
    </xf>
    <xf numFmtId="1" fontId="6" fillId="24" borderId="10" xfId="56" applyNumberFormat="1" applyFont="1" applyFill="1" applyBorder="1" applyAlignment="1" applyProtection="1">
      <alignment horizontal="center" wrapText="1"/>
      <protection hidden="1"/>
    </xf>
    <xf numFmtId="0" fontId="33" fillId="24" borderId="0" xfId="0" applyFont="1" applyFill="1" applyAlignment="1">
      <alignment/>
    </xf>
    <xf numFmtId="177" fontId="33" fillId="24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66" applyNumberFormat="1" applyFont="1" applyFill="1" applyBorder="1" applyAlignment="1" applyProtection="1">
      <alignment horizontal="centerContinuous" vertical="center" wrapText="1"/>
      <protection/>
    </xf>
    <xf numFmtId="180" fontId="7" fillId="0" borderId="10" xfId="66" applyNumberFormat="1" applyFont="1" applyFill="1" applyBorder="1" applyAlignment="1" applyProtection="1">
      <alignment horizontal="center" vertical="center" wrapText="1"/>
      <protection/>
    </xf>
    <xf numFmtId="2" fontId="6" fillId="0" borderId="10" xfId="55" applyNumberFormat="1" applyFont="1" applyFill="1" applyBorder="1" applyAlignment="1" applyProtection="1">
      <alignment horizontal="left" wrapText="1"/>
      <protection hidden="1"/>
    </xf>
    <xf numFmtId="38" fontId="7" fillId="20" borderId="10" xfId="65" applyNumberFormat="1" applyFont="1" applyFill="1" applyBorder="1" applyAlignment="1">
      <alignment wrapText="1"/>
    </xf>
    <xf numFmtId="0" fontId="32" fillId="0" borderId="10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wrapText="1"/>
    </xf>
    <xf numFmtId="0" fontId="7" fillId="24" borderId="10" xfId="0" applyFont="1" applyFill="1" applyBorder="1" applyAlignment="1">
      <alignment horizontal="left" wrapText="1"/>
    </xf>
    <xf numFmtId="177" fontId="7" fillId="24" borderId="10" xfId="66" applyNumberFormat="1" applyFont="1" applyFill="1" applyBorder="1" applyAlignment="1">
      <alignment/>
    </xf>
    <xf numFmtId="177" fontId="6" fillId="24" borderId="10" xfId="66" applyNumberFormat="1" applyFont="1" applyFill="1" applyBorder="1" applyAlignment="1">
      <alignment/>
    </xf>
    <xf numFmtId="0" fontId="31" fillId="24" borderId="10" xfId="0" applyFont="1" applyFill="1" applyBorder="1" applyAlignment="1">
      <alignment horizontal="left" wrapText="1"/>
    </xf>
    <xf numFmtId="177" fontId="31" fillId="24" borderId="10" xfId="66" applyNumberFormat="1" applyFont="1" applyFill="1" applyBorder="1" applyAlignment="1">
      <alignment/>
    </xf>
    <xf numFmtId="0" fontId="39" fillId="0" borderId="12" xfId="0" applyFont="1" applyBorder="1" applyAlignment="1">
      <alignment horizontal="right" wrapText="1"/>
    </xf>
    <xf numFmtId="49" fontId="6" fillId="0" borderId="10" xfId="57" applyNumberFormat="1" applyFont="1" applyFill="1" applyBorder="1" applyAlignment="1">
      <alignment horizontal="center" wrapText="1"/>
      <protection/>
    </xf>
    <xf numFmtId="177" fontId="6" fillId="0" borderId="10" xfId="57" applyNumberFormat="1" applyFont="1" applyFill="1" applyBorder="1" applyAlignment="1">
      <alignment horizontal="right"/>
      <protection/>
    </xf>
    <xf numFmtId="49" fontId="6" fillId="0" borderId="12" xfId="57" applyNumberFormat="1" applyFont="1" applyFill="1" applyBorder="1" applyAlignment="1">
      <alignment horizontal="left" wrapText="1"/>
      <protection/>
    </xf>
    <xf numFmtId="0" fontId="6" fillId="24" borderId="10" xfId="0" applyFont="1" applyFill="1" applyBorder="1" applyAlignment="1">
      <alignment wrapText="1"/>
    </xf>
    <xf numFmtId="2" fontId="6" fillId="24" borderId="10" xfId="54" applyNumberFormat="1" applyFont="1" applyFill="1" applyBorder="1" applyAlignment="1" applyProtection="1">
      <alignment horizontal="left" wrapText="1"/>
      <protection hidden="1"/>
    </xf>
    <xf numFmtId="0" fontId="38" fillId="0" borderId="17" xfId="0" applyFont="1" applyFill="1" applyBorder="1" applyAlignment="1">
      <alignment horizontal="center" wrapText="1"/>
    </xf>
    <xf numFmtId="0" fontId="39" fillId="0" borderId="17" xfId="0" applyFont="1" applyBorder="1" applyAlignment="1">
      <alignment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79" fontId="7" fillId="0" borderId="10" xfId="66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tmp_ПРИЛОЖЕНИЯ №47-166  от 28.07.2021г" xfId="55"/>
    <cellStyle name="Обычный_tmp_ПРИЛОЖЕНИЯ №50-171  от 24.09.2021г" xfId="56"/>
    <cellStyle name="Обычный_сентябрь приложения к решению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workbookViewId="0" topLeftCell="A1">
      <selection activeCell="A2" sqref="A2:E2"/>
    </sheetView>
  </sheetViews>
  <sheetFormatPr defaultColWidth="9.140625" defaultRowHeight="12.75"/>
  <cols>
    <col min="1" max="1" width="22.57421875" style="0" customWidth="1"/>
    <col min="2" max="2" width="56.00390625" style="0" customWidth="1"/>
    <col min="3" max="3" width="8.140625" style="0" customWidth="1"/>
    <col min="4" max="4" width="7.28125" style="0" customWidth="1"/>
    <col min="5" max="5" width="7.57421875" style="0" customWidth="1"/>
  </cols>
  <sheetData>
    <row r="1" spans="1:5" ht="12" customHeight="1">
      <c r="A1" s="67"/>
      <c r="B1" s="258" t="s">
        <v>129</v>
      </c>
      <c r="C1" s="258"/>
      <c r="D1" s="258"/>
      <c r="E1" s="258"/>
    </row>
    <row r="2" spans="1:5" ht="39" customHeight="1">
      <c r="A2" s="258" t="s">
        <v>317</v>
      </c>
      <c r="B2" s="258"/>
      <c r="C2" s="258"/>
      <c r="D2" s="258"/>
      <c r="E2" s="258"/>
    </row>
    <row r="3" spans="1:5" ht="24.75" customHeight="1">
      <c r="A3" s="259" t="s">
        <v>280</v>
      </c>
      <c r="B3" s="259"/>
      <c r="C3" s="259"/>
      <c r="D3" s="259"/>
      <c r="E3" s="259"/>
    </row>
    <row r="4" spans="1:5" ht="28.5" customHeight="1">
      <c r="A4" s="256" t="s">
        <v>281</v>
      </c>
      <c r="B4" s="256"/>
      <c r="C4" s="256"/>
      <c r="D4" s="256"/>
      <c r="E4" s="257"/>
    </row>
    <row r="5" spans="1:5" ht="15.75" customHeight="1">
      <c r="A5" s="70"/>
      <c r="B5" s="70"/>
      <c r="C5" s="70"/>
      <c r="D5" s="70"/>
      <c r="E5" s="250" t="s">
        <v>126</v>
      </c>
    </row>
    <row r="6" spans="1:5" ht="40.5" customHeight="1">
      <c r="A6" s="71" t="s">
        <v>99</v>
      </c>
      <c r="B6" s="71" t="s">
        <v>214</v>
      </c>
      <c r="C6" s="101" t="s">
        <v>142</v>
      </c>
      <c r="D6" s="101" t="s">
        <v>282</v>
      </c>
      <c r="E6" s="101" t="s">
        <v>283</v>
      </c>
    </row>
    <row r="7" spans="1:5" ht="20.25" customHeight="1">
      <c r="A7" s="51" t="s">
        <v>215</v>
      </c>
      <c r="B7" s="51" t="s">
        <v>216</v>
      </c>
      <c r="C7" s="72">
        <f>C8+C13+C15+C23+C26+C30+C31</f>
        <v>18657</v>
      </c>
      <c r="D7" s="72">
        <f>D8+D13+D15+D23+D26+D30+D31</f>
        <v>19359.899999999998</v>
      </c>
      <c r="E7" s="72">
        <f>E8+E13+E15+E23+E26+E30+E31</f>
        <v>20065.699999999997</v>
      </c>
    </row>
    <row r="8" spans="1:5" ht="15.75" customHeight="1">
      <c r="A8" s="54" t="s">
        <v>217</v>
      </c>
      <c r="B8" s="54" t="s">
        <v>218</v>
      </c>
      <c r="C8" s="73">
        <f>C9</f>
        <v>3392.9</v>
      </c>
      <c r="D8" s="73">
        <f>D9</f>
        <v>3732.1</v>
      </c>
      <c r="E8" s="73">
        <f>E9</f>
        <v>4105.3</v>
      </c>
    </row>
    <row r="9" spans="1:5" ht="14.25" customHeight="1">
      <c r="A9" s="52" t="s">
        <v>219</v>
      </c>
      <c r="B9" s="52" t="s">
        <v>220</v>
      </c>
      <c r="C9" s="74">
        <f>C10+C11+C12</f>
        <v>3392.9</v>
      </c>
      <c r="D9" s="74">
        <f>D10+D11+D12</f>
        <v>3732.1</v>
      </c>
      <c r="E9" s="74">
        <f>E10+E11+E12</f>
        <v>4105.3</v>
      </c>
    </row>
    <row r="10" spans="1:5" ht="51" customHeight="1">
      <c r="A10" s="53" t="s">
        <v>221</v>
      </c>
      <c r="B10" s="53" t="s">
        <v>222</v>
      </c>
      <c r="C10" s="75">
        <v>3369.3</v>
      </c>
      <c r="D10" s="75">
        <v>3706.2</v>
      </c>
      <c r="E10" s="75">
        <v>4076.8</v>
      </c>
    </row>
    <row r="11" spans="1:5" ht="75.75" customHeight="1">
      <c r="A11" s="53" t="s">
        <v>223</v>
      </c>
      <c r="B11" s="53" t="s">
        <v>226</v>
      </c>
      <c r="C11" s="75">
        <v>10.4</v>
      </c>
      <c r="D11" s="75">
        <v>11.4</v>
      </c>
      <c r="E11" s="75">
        <v>12.5</v>
      </c>
    </row>
    <row r="12" spans="1:5" ht="24.75" customHeight="1">
      <c r="A12" s="53" t="s">
        <v>227</v>
      </c>
      <c r="B12" s="53" t="s">
        <v>228</v>
      </c>
      <c r="C12" s="75">
        <v>13.2</v>
      </c>
      <c r="D12" s="75">
        <v>14.5</v>
      </c>
      <c r="E12" s="75">
        <v>16</v>
      </c>
    </row>
    <row r="13" spans="1:5" ht="15.75" customHeight="1">
      <c r="A13" s="54" t="s">
        <v>229</v>
      </c>
      <c r="B13" s="54" t="s">
        <v>230</v>
      </c>
      <c r="C13" s="73">
        <f>C14</f>
        <v>0.8</v>
      </c>
      <c r="D13" s="73">
        <f>D14</f>
        <v>0.8</v>
      </c>
      <c r="E13" s="73">
        <f>E14</f>
        <v>0.8</v>
      </c>
    </row>
    <row r="14" spans="1:5" ht="15" customHeight="1">
      <c r="A14" s="53" t="s">
        <v>231</v>
      </c>
      <c r="B14" s="53" t="s">
        <v>232</v>
      </c>
      <c r="C14" s="75">
        <v>0.8</v>
      </c>
      <c r="D14" s="75">
        <v>0.8</v>
      </c>
      <c r="E14" s="75">
        <v>0.8</v>
      </c>
    </row>
    <row r="15" spans="1:5" ht="14.25" customHeight="1">
      <c r="A15" s="54" t="s">
        <v>233</v>
      </c>
      <c r="B15" s="54" t="s">
        <v>234</v>
      </c>
      <c r="C15" s="73">
        <f>C16+C18</f>
        <v>14461.400000000001</v>
      </c>
      <c r="D15" s="73">
        <f>D16+D18</f>
        <v>14825.099999999999</v>
      </c>
      <c r="E15" s="73">
        <f>E16+E18</f>
        <v>15157.699999999999</v>
      </c>
    </row>
    <row r="16" spans="1:5" ht="12.75" customHeight="1">
      <c r="A16" s="76" t="s">
        <v>235</v>
      </c>
      <c r="B16" s="76" t="s">
        <v>236</v>
      </c>
      <c r="C16" s="75">
        <f>C17</f>
        <v>1468.6</v>
      </c>
      <c r="D16" s="75">
        <f>D17</f>
        <v>1554.3</v>
      </c>
      <c r="E16" s="75">
        <f>E17</f>
        <v>1646.9</v>
      </c>
    </row>
    <row r="17" spans="1:5" ht="36" customHeight="1">
      <c r="A17" s="53" t="s">
        <v>237</v>
      </c>
      <c r="B17" s="53" t="s">
        <v>238</v>
      </c>
      <c r="C17" s="75">
        <v>1468.6</v>
      </c>
      <c r="D17" s="75">
        <v>1554.3</v>
      </c>
      <c r="E17" s="75">
        <v>1646.9</v>
      </c>
    </row>
    <row r="18" spans="1:5" ht="15.75" customHeight="1">
      <c r="A18" s="76" t="s">
        <v>239</v>
      </c>
      <c r="B18" s="76" t="s">
        <v>240</v>
      </c>
      <c r="C18" s="77">
        <f>C19+C21</f>
        <v>12992.800000000001</v>
      </c>
      <c r="D18" s="77">
        <f>D19+D21</f>
        <v>13270.8</v>
      </c>
      <c r="E18" s="77">
        <f>E19+E21</f>
        <v>13510.8</v>
      </c>
    </row>
    <row r="19" spans="1:5" ht="15" customHeight="1">
      <c r="A19" s="53" t="s">
        <v>241</v>
      </c>
      <c r="B19" s="55" t="s">
        <v>242</v>
      </c>
      <c r="C19" s="75">
        <f>C20</f>
        <v>4391.6</v>
      </c>
      <c r="D19" s="75">
        <f>D20</f>
        <v>4471.7</v>
      </c>
      <c r="E19" s="75">
        <f>E20</f>
        <v>4509.4</v>
      </c>
    </row>
    <row r="20" spans="1:5" ht="25.5" customHeight="1">
      <c r="A20" s="52" t="s">
        <v>243</v>
      </c>
      <c r="B20" s="56" t="s">
        <v>244</v>
      </c>
      <c r="C20" s="74">
        <v>4391.6</v>
      </c>
      <c r="D20" s="74">
        <v>4471.7</v>
      </c>
      <c r="E20" s="74">
        <v>4509.4</v>
      </c>
    </row>
    <row r="21" spans="1:5" ht="15.75" customHeight="1">
      <c r="A21" s="53" t="s">
        <v>7</v>
      </c>
      <c r="B21" s="55" t="s">
        <v>245</v>
      </c>
      <c r="C21" s="75">
        <f>C22</f>
        <v>8601.2</v>
      </c>
      <c r="D21" s="75">
        <f>D22</f>
        <v>8799.1</v>
      </c>
      <c r="E21" s="75">
        <f>E22</f>
        <v>9001.4</v>
      </c>
    </row>
    <row r="22" spans="1:5" ht="28.5" customHeight="1">
      <c r="A22" s="52" t="s">
        <v>246</v>
      </c>
      <c r="B22" s="56" t="s">
        <v>308</v>
      </c>
      <c r="C22" s="74">
        <v>8601.2</v>
      </c>
      <c r="D22" s="74">
        <v>8799.1</v>
      </c>
      <c r="E22" s="74">
        <v>9001.4</v>
      </c>
    </row>
    <row r="23" spans="1:5" ht="19.5" customHeight="1">
      <c r="A23" s="54" t="s">
        <v>247</v>
      </c>
      <c r="B23" s="54" t="s">
        <v>248</v>
      </c>
      <c r="C23" s="73">
        <f aca="true" t="shared" si="0" ref="C23:E24">C24</f>
        <v>5</v>
      </c>
      <c r="D23" s="73">
        <f t="shared" si="0"/>
        <v>5</v>
      </c>
      <c r="E23" s="73">
        <f t="shared" si="0"/>
        <v>5</v>
      </c>
    </row>
    <row r="24" spans="1:5" ht="25.5" customHeight="1">
      <c r="A24" s="53" t="s">
        <v>249</v>
      </c>
      <c r="B24" s="53" t="s">
        <v>250</v>
      </c>
      <c r="C24" s="75">
        <f t="shared" si="0"/>
        <v>5</v>
      </c>
      <c r="D24" s="75">
        <f t="shared" si="0"/>
        <v>5</v>
      </c>
      <c r="E24" s="75">
        <f t="shared" si="0"/>
        <v>5</v>
      </c>
    </row>
    <row r="25" spans="1:5" ht="48.75" customHeight="1">
      <c r="A25" s="53" t="s">
        <v>251</v>
      </c>
      <c r="B25" s="55" t="s">
        <v>37</v>
      </c>
      <c r="C25" s="75">
        <v>5</v>
      </c>
      <c r="D25" s="75">
        <v>5</v>
      </c>
      <c r="E25" s="75">
        <v>5</v>
      </c>
    </row>
    <row r="26" spans="1:5" ht="37.5" customHeight="1">
      <c r="A26" s="57" t="s">
        <v>252</v>
      </c>
      <c r="B26" s="57" t="s">
        <v>253</v>
      </c>
      <c r="C26" s="78">
        <f>C29+C28+C27</f>
        <v>741.3</v>
      </c>
      <c r="D26" s="78">
        <f>D29+D28+D27</f>
        <v>741.3</v>
      </c>
      <c r="E26" s="78">
        <f>E29+E28+E27</f>
        <v>741.3</v>
      </c>
    </row>
    <row r="27" spans="1:5" ht="49.5" customHeight="1">
      <c r="A27" s="88" t="s">
        <v>50</v>
      </c>
      <c r="B27" s="88" t="s">
        <v>309</v>
      </c>
      <c r="C27" s="78">
        <v>351</v>
      </c>
      <c r="D27" s="78">
        <v>351</v>
      </c>
      <c r="E27" s="78">
        <v>351</v>
      </c>
    </row>
    <row r="28" spans="1:5" ht="27" customHeight="1">
      <c r="A28" s="88" t="s">
        <v>25</v>
      </c>
      <c r="B28" s="88" t="s">
        <v>310</v>
      </c>
      <c r="C28" s="78">
        <v>197.5</v>
      </c>
      <c r="D28" s="78">
        <v>197.5</v>
      </c>
      <c r="E28" s="78">
        <v>197.5</v>
      </c>
    </row>
    <row r="29" spans="1:5" ht="49.5" customHeight="1">
      <c r="A29" s="79" t="s">
        <v>254</v>
      </c>
      <c r="B29" s="79" t="s">
        <v>264</v>
      </c>
      <c r="C29" s="78">
        <v>192.8</v>
      </c>
      <c r="D29" s="78">
        <v>192.8</v>
      </c>
      <c r="E29" s="78">
        <v>192.8</v>
      </c>
    </row>
    <row r="30" spans="1:5" ht="38.25" customHeight="1">
      <c r="A30" s="80" t="s">
        <v>141</v>
      </c>
      <c r="B30" s="100" t="s">
        <v>144</v>
      </c>
      <c r="C30" s="78">
        <v>50</v>
      </c>
      <c r="D30" s="78">
        <v>50</v>
      </c>
      <c r="E30" s="78">
        <v>50</v>
      </c>
    </row>
    <row r="31" spans="1:5" ht="16.5" customHeight="1">
      <c r="A31" s="80" t="s">
        <v>8</v>
      </c>
      <c r="B31" s="80" t="s">
        <v>145</v>
      </c>
      <c r="C31" s="78">
        <v>5.6</v>
      </c>
      <c r="D31" s="78">
        <v>5.6</v>
      </c>
      <c r="E31" s="78">
        <v>5.6</v>
      </c>
    </row>
    <row r="32" spans="1:5" ht="16.5" customHeight="1">
      <c r="A32" s="51" t="s">
        <v>265</v>
      </c>
      <c r="B32" s="51" t="s">
        <v>266</v>
      </c>
      <c r="C32" s="72">
        <f>C33</f>
        <v>3296.5</v>
      </c>
      <c r="D32" s="72">
        <f>D33</f>
        <v>2294.9</v>
      </c>
      <c r="E32" s="72">
        <f>E33</f>
        <v>2308.6000000000004</v>
      </c>
    </row>
    <row r="33" spans="1:5" ht="27" customHeight="1">
      <c r="A33" s="58" t="s">
        <v>267</v>
      </c>
      <c r="B33" s="59" t="s">
        <v>268</v>
      </c>
      <c r="C33" s="81">
        <f>C34+C39+C40+C37</f>
        <v>3296.5</v>
      </c>
      <c r="D33" s="81">
        <f>D34+D39+D40+D37</f>
        <v>2294.9</v>
      </c>
      <c r="E33" s="81">
        <f>E34+E39+E40+E37</f>
        <v>2308.6000000000004</v>
      </c>
    </row>
    <row r="34" spans="1:5" ht="25.5" customHeight="1">
      <c r="A34" s="60" t="s">
        <v>13</v>
      </c>
      <c r="B34" s="61" t="s">
        <v>269</v>
      </c>
      <c r="C34" s="82">
        <f>C35+C36</f>
        <v>337.1</v>
      </c>
      <c r="D34" s="82">
        <f>D35+D36</f>
        <v>369</v>
      </c>
      <c r="E34" s="82">
        <f>E35+E36</f>
        <v>386</v>
      </c>
    </row>
    <row r="35" spans="1:5" ht="15.75" customHeight="1">
      <c r="A35" s="62" t="s">
        <v>14</v>
      </c>
      <c r="B35" s="63" t="s">
        <v>20</v>
      </c>
      <c r="C35" s="83">
        <v>317</v>
      </c>
      <c r="D35" s="83">
        <v>347.3</v>
      </c>
      <c r="E35" s="83">
        <v>363.1</v>
      </c>
    </row>
    <row r="36" spans="1:5" ht="24.75" customHeight="1">
      <c r="A36" s="64" t="s">
        <v>15</v>
      </c>
      <c r="B36" s="63" t="s">
        <v>21</v>
      </c>
      <c r="C36" s="83">
        <v>20.1</v>
      </c>
      <c r="D36" s="83">
        <v>21.7</v>
      </c>
      <c r="E36" s="83">
        <v>22.9</v>
      </c>
    </row>
    <row r="37" spans="1:5" ht="18" customHeight="1">
      <c r="A37" s="65" t="s">
        <v>16</v>
      </c>
      <c r="B37" s="66" t="s">
        <v>183</v>
      </c>
      <c r="C37" s="82">
        <f>C38</f>
        <v>697</v>
      </c>
      <c r="D37" s="82">
        <f>D38</f>
        <v>0</v>
      </c>
      <c r="E37" s="82">
        <f>E38</f>
        <v>0</v>
      </c>
    </row>
    <row r="38" spans="1:5" ht="18" customHeight="1">
      <c r="A38" s="106" t="s">
        <v>184</v>
      </c>
      <c r="B38" s="107" t="s">
        <v>185</v>
      </c>
      <c r="C38" s="108">
        <v>697</v>
      </c>
      <c r="D38" s="108">
        <v>0</v>
      </c>
      <c r="E38" s="108">
        <v>0</v>
      </c>
    </row>
    <row r="39" spans="1:5" ht="27.75" customHeight="1">
      <c r="A39" s="60" t="s">
        <v>17</v>
      </c>
      <c r="B39" s="61" t="s">
        <v>270</v>
      </c>
      <c r="C39" s="82">
        <v>244.6</v>
      </c>
      <c r="D39" s="82">
        <v>252.2</v>
      </c>
      <c r="E39" s="82">
        <v>260.5</v>
      </c>
    </row>
    <row r="40" spans="1:5" ht="15" customHeight="1">
      <c r="A40" s="65" t="s">
        <v>18</v>
      </c>
      <c r="B40" s="66" t="s">
        <v>271</v>
      </c>
      <c r="C40" s="82">
        <f>C41+C42+C43+C44+C45+C46+C47</f>
        <v>2017.7999999999997</v>
      </c>
      <c r="D40" s="82">
        <f>D41+D42+D43+D44+D45+D47+D46</f>
        <v>1673.7</v>
      </c>
      <c r="E40" s="82">
        <f>E41+E42+E43+E44+E45+E47+E46</f>
        <v>1662.1000000000001</v>
      </c>
    </row>
    <row r="41" spans="1:5" ht="32.25" customHeight="1">
      <c r="A41" s="65"/>
      <c r="B41" s="84" t="s">
        <v>22</v>
      </c>
      <c r="C41" s="68">
        <v>395.4</v>
      </c>
      <c r="D41" s="68">
        <v>126.2</v>
      </c>
      <c r="E41" s="68">
        <v>97.2</v>
      </c>
    </row>
    <row r="42" spans="1:5" ht="39" customHeight="1">
      <c r="A42" s="65"/>
      <c r="B42" s="84" t="s">
        <v>24</v>
      </c>
      <c r="C42" s="68">
        <v>31.9</v>
      </c>
      <c r="D42" s="68">
        <v>26.8</v>
      </c>
      <c r="E42" s="68">
        <v>27.9</v>
      </c>
    </row>
    <row r="43" spans="1:5" ht="37.5" customHeight="1">
      <c r="A43" s="65"/>
      <c r="B43" s="84" t="s">
        <v>151</v>
      </c>
      <c r="C43" s="68">
        <v>512.7</v>
      </c>
      <c r="D43" s="68">
        <v>512.7</v>
      </c>
      <c r="E43" s="68">
        <v>512.7</v>
      </c>
    </row>
    <row r="44" spans="1:5" ht="135" customHeight="1">
      <c r="A44" s="65"/>
      <c r="B44" s="84" t="s">
        <v>0</v>
      </c>
      <c r="C44" s="68">
        <v>440.3</v>
      </c>
      <c r="D44" s="68">
        <v>355.3</v>
      </c>
      <c r="E44" s="68">
        <v>355.3</v>
      </c>
    </row>
    <row r="45" spans="1:5" ht="97.5" customHeight="1">
      <c r="A45" s="65"/>
      <c r="B45" s="84" t="s">
        <v>275</v>
      </c>
      <c r="C45" s="68">
        <v>10.6</v>
      </c>
      <c r="D45" s="68">
        <v>10.7</v>
      </c>
      <c r="E45" s="68">
        <v>10.6</v>
      </c>
    </row>
    <row r="46" spans="1:5" ht="90" customHeight="1">
      <c r="A46" s="65"/>
      <c r="B46" s="84" t="s">
        <v>1</v>
      </c>
      <c r="C46" s="68">
        <v>392.8</v>
      </c>
      <c r="D46" s="68">
        <v>392.8</v>
      </c>
      <c r="E46" s="68">
        <v>392.8</v>
      </c>
    </row>
    <row r="47" spans="1:5" ht="30" customHeight="1">
      <c r="A47" s="65"/>
      <c r="B47" s="84" t="s">
        <v>26</v>
      </c>
      <c r="C47" s="68">
        <v>234.1</v>
      </c>
      <c r="D47" s="68">
        <v>249.2</v>
      </c>
      <c r="E47" s="68">
        <v>265.6</v>
      </c>
    </row>
    <row r="48" spans="1:5" ht="15.75" customHeight="1">
      <c r="A48" s="85"/>
      <c r="B48" s="86" t="s">
        <v>276</v>
      </c>
      <c r="C48" s="87">
        <f>C7+C32</f>
        <v>21953.5</v>
      </c>
      <c r="D48" s="87">
        <f>D7+D32</f>
        <v>21654.8</v>
      </c>
      <c r="E48" s="87">
        <f>E7+E32</f>
        <v>22374.299999999996</v>
      </c>
    </row>
  </sheetData>
  <mergeCells count="4">
    <mergeCell ref="A4:E4"/>
    <mergeCell ref="B1:E1"/>
    <mergeCell ref="A2:E2"/>
    <mergeCell ref="A3:E3"/>
  </mergeCells>
  <printOptions/>
  <pageMargins left="0.2" right="0.21" top="0.29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workbookViewId="0" topLeftCell="A142">
      <selection activeCell="I18" sqref="I18"/>
    </sheetView>
  </sheetViews>
  <sheetFormatPr defaultColWidth="9.140625" defaultRowHeight="12.75"/>
  <cols>
    <col min="1" max="1" width="79.28125" style="0" customWidth="1"/>
    <col min="2" max="2" width="5.57421875" style="0" customWidth="1"/>
    <col min="3" max="3" width="5.8515625" style="0" customWidth="1"/>
    <col min="4" max="6" width="4.7109375" style="0" customWidth="1"/>
    <col min="8" max="8" width="6.57421875" style="0" customWidth="1"/>
    <col min="9" max="9" width="11.00390625" style="0" bestFit="1" customWidth="1"/>
  </cols>
  <sheetData>
    <row r="1" spans="1:9" ht="12.75">
      <c r="A1" s="67"/>
      <c r="B1" s="67"/>
      <c r="C1" s="67"/>
      <c r="D1" s="67"/>
      <c r="E1" s="67"/>
      <c r="F1" s="67"/>
      <c r="G1" s="260" t="s">
        <v>130</v>
      </c>
      <c r="H1" s="260"/>
      <c r="I1" s="260"/>
    </row>
    <row r="2" spans="1:9" ht="27" customHeight="1">
      <c r="A2" s="269" t="s">
        <v>317</v>
      </c>
      <c r="B2" s="259"/>
      <c r="C2" s="259"/>
      <c r="D2" s="259"/>
      <c r="E2" s="259"/>
      <c r="F2" s="259"/>
      <c r="G2" s="259"/>
      <c r="H2" s="259"/>
      <c r="I2" s="259"/>
    </row>
    <row r="3" spans="1:9" ht="24" customHeight="1">
      <c r="A3" s="269" t="s">
        <v>284</v>
      </c>
      <c r="B3" s="259"/>
      <c r="C3" s="259"/>
      <c r="D3" s="259"/>
      <c r="E3" s="259"/>
      <c r="F3" s="259"/>
      <c r="G3" s="259"/>
      <c r="H3" s="259"/>
      <c r="I3" s="259"/>
    </row>
    <row r="4" spans="1:9" ht="15.75" customHeight="1">
      <c r="A4" s="262" t="s">
        <v>131</v>
      </c>
      <c r="B4" s="262"/>
      <c r="C4" s="262"/>
      <c r="D4" s="262"/>
      <c r="E4" s="262"/>
      <c r="F4" s="262"/>
      <c r="G4" s="262"/>
      <c r="H4" s="262"/>
      <c r="I4" s="262"/>
    </row>
    <row r="5" spans="1:9" ht="36.75" customHeight="1">
      <c r="A5" s="263" t="s">
        <v>293</v>
      </c>
      <c r="B5" s="263"/>
      <c r="C5" s="263"/>
      <c r="D5" s="263"/>
      <c r="E5" s="263"/>
      <c r="F5" s="263"/>
      <c r="G5" s="263"/>
      <c r="H5" s="263"/>
      <c r="I5" s="263"/>
    </row>
    <row r="6" spans="1:9" ht="12" customHeight="1">
      <c r="A6" s="110"/>
      <c r="B6" s="111"/>
      <c r="C6" s="111"/>
      <c r="D6" s="110"/>
      <c r="E6" s="110"/>
      <c r="F6" s="110"/>
      <c r="G6" s="110"/>
      <c r="H6" s="264" t="s">
        <v>33</v>
      </c>
      <c r="I6" s="264"/>
    </row>
    <row r="7" spans="1:9" ht="28.5" customHeight="1">
      <c r="A7" s="112" t="s">
        <v>132</v>
      </c>
      <c r="B7" s="265" t="s">
        <v>43</v>
      </c>
      <c r="C7" s="266"/>
      <c r="D7" s="266"/>
      <c r="E7" s="266"/>
      <c r="F7" s="266"/>
      <c r="G7" s="266"/>
      <c r="H7" s="267"/>
      <c r="I7" s="261" t="s">
        <v>30</v>
      </c>
    </row>
    <row r="8" spans="1:9" ht="33.75">
      <c r="A8" s="113"/>
      <c r="B8" s="114" t="s">
        <v>135</v>
      </c>
      <c r="C8" s="115" t="s">
        <v>134</v>
      </c>
      <c r="D8" s="268" t="s">
        <v>133</v>
      </c>
      <c r="E8" s="268"/>
      <c r="F8" s="268"/>
      <c r="G8" s="268"/>
      <c r="H8" s="116" t="s">
        <v>136</v>
      </c>
      <c r="I8" s="261"/>
    </row>
    <row r="9" spans="1:9" ht="12.75">
      <c r="A9" s="117" t="s">
        <v>92</v>
      </c>
      <c r="B9" s="13" t="s">
        <v>93</v>
      </c>
      <c r="C9" s="14" t="s">
        <v>90</v>
      </c>
      <c r="D9" s="118"/>
      <c r="E9" s="119"/>
      <c r="F9" s="119"/>
      <c r="G9" s="120" t="s">
        <v>91</v>
      </c>
      <c r="H9" s="3" t="s">
        <v>89</v>
      </c>
      <c r="I9" s="121">
        <f>I10+I25+I30+I35</f>
        <v>9841.3</v>
      </c>
    </row>
    <row r="10" spans="1:9" ht="22.5" customHeight="1">
      <c r="A10" s="8" t="s">
        <v>116</v>
      </c>
      <c r="B10" s="8" t="s">
        <v>93</v>
      </c>
      <c r="C10" s="15"/>
      <c r="D10" s="118"/>
      <c r="E10" s="119"/>
      <c r="F10" s="119"/>
      <c r="G10" s="120" t="s">
        <v>91</v>
      </c>
      <c r="H10" s="1" t="s">
        <v>89</v>
      </c>
      <c r="I10" s="122">
        <f>I11+I21</f>
        <v>6406.7</v>
      </c>
    </row>
    <row r="11" spans="1:9" ht="12.75">
      <c r="A11" s="97" t="s">
        <v>47</v>
      </c>
      <c r="B11" s="20" t="s">
        <v>93</v>
      </c>
      <c r="C11" s="21" t="s">
        <v>117</v>
      </c>
      <c r="D11" s="123" t="s">
        <v>48</v>
      </c>
      <c r="E11" s="124" t="s">
        <v>49</v>
      </c>
      <c r="F11" s="124" t="s">
        <v>153</v>
      </c>
      <c r="G11" s="125" t="s">
        <v>154</v>
      </c>
      <c r="H11" s="126"/>
      <c r="I11" s="127">
        <f>I12+I15</f>
        <v>6382.5</v>
      </c>
    </row>
    <row r="12" spans="1:9" s="22" customFormat="1" ht="12.75">
      <c r="A12" s="128" t="s">
        <v>97</v>
      </c>
      <c r="B12" s="129" t="s">
        <v>93</v>
      </c>
      <c r="C12" s="130" t="s">
        <v>117</v>
      </c>
      <c r="D12" s="131" t="s">
        <v>48</v>
      </c>
      <c r="E12" s="132" t="s">
        <v>49</v>
      </c>
      <c r="F12" s="132" t="s">
        <v>153</v>
      </c>
      <c r="G12" s="133" t="s">
        <v>154</v>
      </c>
      <c r="H12" s="134"/>
      <c r="I12" s="135">
        <f>I13</f>
        <v>954.1</v>
      </c>
    </row>
    <row r="13" spans="1:9" ht="25.5" customHeight="1">
      <c r="A13" s="136" t="s">
        <v>294</v>
      </c>
      <c r="B13" s="10" t="s">
        <v>93</v>
      </c>
      <c r="C13" s="19" t="s">
        <v>117</v>
      </c>
      <c r="D13" s="102" t="s">
        <v>48</v>
      </c>
      <c r="E13" s="103" t="s">
        <v>49</v>
      </c>
      <c r="F13" s="103" t="s">
        <v>153</v>
      </c>
      <c r="G13" s="104" t="s">
        <v>155</v>
      </c>
      <c r="H13" s="137"/>
      <c r="I13" s="138">
        <f>I14</f>
        <v>954.1</v>
      </c>
    </row>
    <row r="14" spans="1:9" ht="30" customHeight="1">
      <c r="A14" s="139" t="s">
        <v>46</v>
      </c>
      <c r="B14" s="10" t="s">
        <v>93</v>
      </c>
      <c r="C14" s="19" t="s">
        <v>117</v>
      </c>
      <c r="D14" s="102" t="s">
        <v>48</v>
      </c>
      <c r="E14" s="103" t="s">
        <v>49</v>
      </c>
      <c r="F14" s="103" t="s">
        <v>153</v>
      </c>
      <c r="G14" s="104" t="s">
        <v>155</v>
      </c>
      <c r="H14" s="19" t="s">
        <v>98</v>
      </c>
      <c r="I14" s="138">
        <v>954.1</v>
      </c>
    </row>
    <row r="15" spans="1:9" ht="12.75">
      <c r="A15" s="140" t="s">
        <v>51</v>
      </c>
      <c r="B15" s="9" t="s">
        <v>93</v>
      </c>
      <c r="C15" s="18" t="s">
        <v>117</v>
      </c>
      <c r="D15" s="141" t="s">
        <v>48</v>
      </c>
      <c r="E15" s="142" t="s">
        <v>44</v>
      </c>
      <c r="F15" s="142" t="s">
        <v>153</v>
      </c>
      <c r="G15" s="143" t="s">
        <v>154</v>
      </c>
      <c r="H15" s="144"/>
      <c r="I15" s="145">
        <f>I16+I18</f>
        <v>5428.4</v>
      </c>
    </row>
    <row r="16" spans="1:9" ht="27" customHeight="1">
      <c r="A16" s="146" t="s">
        <v>294</v>
      </c>
      <c r="B16" s="129" t="s">
        <v>93</v>
      </c>
      <c r="C16" s="130" t="s">
        <v>117</v>
      </c>
      <c r="D16" s="131" t="s">
        <v>48</v>
      </c>
      <c r="E16" s="132" t="s">
        <v>44</v>
      </c>
      <c r="F16" s="132" t="s">
        <v>153</v>
      </c>
      <c r="G16" s="133" t="s">
        <v>155</v>
      </c>
      <c r="H16" s="147"/>
      <c r="I16" s="145">
        <f>I17</f>
        <v>4868.7</v>
      </c>
    </row>
    <row r="17" spans="1:9" ht="30" customHeight="1">
      <c r="A17" s="148" t="s">
        <v>46</v>
      </c>
      <c r="B17" s="129" t="s">
        <v>93</v>
      </c>
      <c r="C17" s="130" t="s">
        <v>117</v>
      </c>
      <c r="D17" s="131" t="s">
        <v>48</v>
      </c>
      <c r="E17" s="132" t="s">
        <v>44</v>
      </c>
      <c r="F17" s="132" t="s">
        <v>153</v>
      </c>
      <c r="G17" s="133" t="s">
        <v>155</v>
      </c>
      <c r="H17" s="132" t="s">
        <v>98</v>
      </c>
      <c r="I17" s="149">
        <v>4868.7</v>
      </c>
    </row>
    <row r="18" spans="1:9" ht="26.25" customHeight="1">
      <c r="A18" s="146" t="s">
        <v>295</v>
      </c>
      <c r="B18" s="129" t="s">
        <v>93</v>
      </c>
      <c r="C18" s="130" t="s">
        <v>117</v>
      </c>
      <c r="D18" s="131" t="s">
        <v>48</v>
      </c>
      <c r="E18" s="132" t="s">
        <v>44</v>
      </c>
      <c r="F18" s="132" t="s">
        <v>153</v>
      </c>
      <c r="G18" s="133" t="s">
        <v>156</v>
      </c>
      <c r="H18" s="132"/>
      <c r="I18" s="149">
        <f>I19+I20</f>
        <v>559.7</v>
      </c>
    </row>
    <row r="19" spans="1:9" ht="12.75">
      <c r="A19" s="150" t="s">
        <v>52</v>
      </c>
      <c r="B19" s="129" t="s">
        <v>93</v>
      </c>
      <c r="C19" s="130" t="s">
        <v>117</v>
      </c>
      <c r="D19" s="131" t="s">
        <v>48</v>
      </c>
      <c r="E19" s="132" t="s">
        <v>44</v>
      </c>
      <c r="F19" s="132" t="s">
        <v>153</v>
      </c>
      <c r="G19" s="133" t="s">
        <v>156</v>
      </c>
      <c r="H19" s="132" t="s">
        <v>59</v>
      </c>
      <c r="I19" s="149">
        <v>506.7</v>
      </c>
    </row>
    <row r="20" spans="1:9" ht="12.75">
      <c r="A20" s="150" t="s">
        <v>53</v>
      </c>
      <c r="B20" s="129" t="s">
        <v>93</v>
      </c>
      <c r="C20" s="130" t="s">
        <v>117</v>
      </c>
      <c r="D20" s="131" t="s">
        <v>48</v>
      </c>
      <c r="E20" s="132" t="s">
        <v>44</v>
      </c>
      <c r="F20" s="132" t="s">
        <v>153</v>
      </c>
      <c r="G20" s="133" t="s">
        <v>156</v>
      </c>
      <c r="H20" s="147" t="s">
        <v>69</v>
      </c>
      <c r="I20" s="149">
        <v>53</v>
      </c>
    </row>
    <row r="21" spans="1:9" ht="12.75">
      <c r="A21" s="97" t="s">
        <v>54</v>
      </c>
      <c r="B21" s="16" t="s">
        <v>93</v>
      </c>
      <c r="C21" s="17" t="s">
        <v>117</v>
      </c>
      <c r="D21" s="151" t="s">
        <v>55</v>
      </c>
      <c r="E21" s="152"/>
      <c r="F21" s="152" t="s">
        <v>73</v>
      </c>
      <c r="G21" s="153" t="s">
        <v>154</v>
      </c>
      <c r="H21" s="154"/>
      <c r="I21" s="98">
        <f>I22</f>
        <v>24.2</v>
      </c>
    </row>
    <row r="22" spans="1:9" ht="39.75" customHeight="1">
      <c r="A22" s="140" t="s">
        <v>146</v>
      </c>
      <c r="B22" s="129" t="s">
        <v>93</v>
      </c>
      <c r="C22" s="130" t="s">
        <v>117</v>
      </c>
      <c r="D22" s="131" t="s">
        <v>55</v>
      </c>
      <c r="E22" s="132" t="s">
        <v>44</v>
      </c>
      <c r="F22" s="132" t="s">
        <v>153</v>
      </c>
      <c r="G22" s="133" t="s">
        <v>154</v>
      </c>
      <c r="H22" s="3"/>
      <c r="I22" s="149">
        <f>I23</f>
        <v>24.2</v>
      </c>
    </row>
    <row r="23" spans="1:9" ht="24">
      <c r="A23" s="155" t="s">
        <v>296</v>
      </c>
      <c r="B23" s="129" t="s">
        <v>93</v>
      </c>
      <c r="C23" s="130" t="s">
        <v>117</v>
      </c>
      <c r="D23" s="131" t="s">
        <v>55</v>
      </c>
      <c r="E23" s="132" t="s">
        <v>44</v>
      </c>
      <c r="F23" s="132" t="s">
        <v>153</v>
      </c>
      <c r="G23" s="133" t="s">
        <v>157</v>
      </c>
      <c r="H23" s="132"/>
      <c r="I23" s="156">
        <f>I24</f>
        <v>24.2</v>
      </c>
    </row>
    <row r="24" spans="1:9" ht="12.75">
      <c r="A24" s="150" t="s">
        <v>54</v>
      </c>
      <c r="B24" s="129" t="s">
        <v>93</v>
      </c>
      <c r="C24" s="130" t="s">
        <v>117</v>
      </c>
      <c r="D24" s="131" t="s">
        <v>55</v>
      </c>
      <c r="E24" s="132" t="s">
        <v>44</v>
      </c>
      <c r="F24" s="132" t="s">
        <v>153</v>
      </c>
      <c r="G24" s="133" t="s">
        <v>157</v>
      </c>
      <c r="H24" s="132" t="s">
        <v>147</v>
      </c>
      <c r="I24" s="156">
        <v>24.2</v>
      </c>
    </row>
    <row r="25" spans="1:9" ht="22.5">
      <c r="A25" s="157" t="s">
        <v>148</v>
      </c>
      <c r="B25" s="117" t="s">
        <v>93</v>
      </c>
      <c r="C25" s="46" t="s">
        <v>34</v>
      </c>
      <c r="D25" s="131"/>
      <c r="E25" s="132"/>
      <c r="F25" s="132"/>
      <c r="G25" s="133"/>
      <c r="H25" s="47"/>
      <c r="I25" s="158">
        <f>I26</f>
        <v>64.3</v>
      </c>
    </row>
    <row r="26" spans="1:9" ht="12.75">
      <c r="A26" s="97" t="s">
        <v>54</v>
      </c>
      <c r="B26" s="16" t="s">
        <v>93</v>
      </c>
      <c r="C26" s="17" t="s">
        <v>34</v>
      </c>
      <c r="D26" s="151"/>
      <c r="E26" s="152"/>
      <c r="F26" s="152"/>
      <c r="G26" s="153"/>
      <c r="H26" s="159"/>
      <c r="I26" s="98">
        <f>I27</f>
        <v>64.3</v>
      </c>
    </row>
    <row r="27" spans="1:9" ht="34.5">
      <c r="A27" s="140" t="s">
        <v>146</v>
      </c>
      <c r="B27" s="129" t="s">
        <v>93</v>
      </c>
      <c r="C27" s="130" t="s">
        <v>34</v>
      </c>
      <c r="D27" s="131" t="s">
        <v>55</v>
      </c>
      <c r="E27" s="132" t="s">
        <v>44</v>
      </c>
      <c r="F27" s="132" t="s">
        <v>153</v>
      </c>
      <c r="G27" s="133" t="s">
        <v>154</v>
      </c>
      <c r="H27" s="47"/>
      <c r="I27" s="160">
        <f>I28</f>
        <v>64.3</v>
      </c>
    </row>
    <row r="28" spans="1:9" ht="24">
      <c r="A28" s="42" t="s">
        <v>297</v>
      </c>
      <c r="B28" s="10" t="s">
        <v>93</v>
      </c>
      <c r="C28" s="19" t="s">
        <v>34</v>
      </c>
      <c r="D28" s="102" t="s">
        <v>55</v>
      </c>
      <c r="E28" s="103" t="s">
        <v>44</v>
      </c>
      <c r="F28" s="103" t="s">
        <v>153</v>
      </c>
      <c r="G28" s="104" t="s">
        <v>158</v>
      </c>
      <c r="H28" s="103"/>
      <c r="I28" s="160">
        <f>I29</f>
        <v>64.3</v>
      </c>
    </row>
    <row r="29" spans="1:9" ht="12.75">
      <c r="A29" s="105" t="s">
        <v>54</v>
      </c>
      <c r="B29" s="10" t="s">
        <v>93</v>
      </c>
      <c r="C29" s="19" t="s">
        <v>34</v>
      </c>
      <c r="D29" s="102" t="s">
        <v>55</v>
      </c>
      <c r="E29" s="103" t="s">
        <v>44</v>
      </c>
      <c r="F29" s="103" t="s">
        <v>153</v>
      </c>
      <c r="G29" s="104" t="s">
        <v>158</v>
      </c>
      <c r="H29" s="103" t="s">
        <v>147</v>
      </c>
      <c r="I29" s="160">
        <v>64.3</v>
      </c>
    </row>
    <row r="30" spans="1:9" ht="12.75">
      <c r="A30" s="96" t="s">
        <v>83</v>
      </c>
      <c r="B30" s="8" t="s">
        <v>60</v>
      </c>
      <c r="C30" s="15" t="s">
        <v>61</v>
      </c>
      <c r="D30" s="131"/>
      <c r="E30" s="132"/>
      <c r="F30" s="132"/>
      <c r="G30" s="133"/>
      <c r="H30" s="132"/>
      <c r="I30" s="145">
        <f>I31</f>
        <v>650</v>
      </c>
    </row>
    <row r="31" spans="1:9" ht="12.75">
      <c r="A31" s="97" t="s">
        <v>83</v>
      </c>
      <c r="B31" s="16" t="s">
        <v>93</v>
      </c>
      <c r="C31" s="17" t="s">
        <v>61</v>
      </c>
      <c r="D31" s="151" t="s">
        <v>62</v>
      </c>
      <c r="E31" s="152" t="s">
        <v>73</v>
      </c>
      <c r="F31" s="152" t="s">
        <v>153</v>
      </c>
      <c r="G31" s="153" t="s">
        <v>154</v>
      </c>
      <c r="H31" s="159"/>
      <c r="I31" s="98">
        <f>I32</f>
        <v>650</v>
      </c>
    </row>
    <row r="32" spans="1:9" ht="12.75">
      <c r="A32" s="161" t="s">
        <v>84</v>
      </c>
      <c r="B32" s="129" t="s">
        <v>93</v>
      </c>
      <c r="C32" s="130" t="s">
        <v>61</v>
      </c>
      <c r="D32" s="131" t="s">
        <v>62</v>
      </c>
      <c r="E32" s="132" t="s">
        <v>49</v>
      </c>
      <c r="F32" s="132" t="s">
        <v>153</v>
      </c>
      <c r="G32" s="133" t="s">
        <v>154</v>
      </c>
      <c r="H32" s="132"/>
      <c r="I32" s="149">
        <f>I33</f>
        <v>650</v>
      </c>
    </row>
    <row r="33" spans="1:9" ht="12.75">
      <c r="A33" s="162" t="s">
        <v>186</v>
      </c>
      <c r="B33" s="129" t="s">
        <v>93</v>
      </c>
      <c r="C33" s="130" t="s">
        <v>61</v>
      </c>
      <c r="D33" s="131" t="s">
        <v>62</v>
      </c>
      <c r="E33" s="132" t="s">
        <v>49</v>
      </c>
      <c r="F33" s="132" t="s">
        <v>153</v>
      </c>
      <c r="G33" s="133" t="s">
        <v>159</v>
      </c>
      <c r="H33" s="132"/>
      <c r="I33" s="149">
        <f>I34</f>
        <v>650</v>
      </c>
    </row>
    <row r="34" spans="1:9" ht="12.75">
      <c r="A34" s="150" t="s">
        <v>187</v>
      </c>
      <c r="B34" s="129" t="s">
        <v>93</v>
      </c>
      <c r="C34" s="130" t="s">
        <v>61</v>
      </c>
      <c r="D34" s="131" t="s">
        <v>62</v>
      </c>
      <c r="E34" s="132" t="s">
        <v>49</v>
      </c>
      <c r="F34" s="132" t="s">
        <v>153</v>
      </c>
      <c r="G34" s="133" t="s">
        <v>159</v>
      </c>
      <c r="H34" s="132" t="s">
        <v>68</v>
      </c>
      <c r="I34" s="149">
        <v>650</v>
      </c>
    </row>
    <row r="35" spans="1:9" ht="12.75">
      <c r="A35" s="96" t="s">
        <v>124</v>
      </c>
      <c r="B35" s="8" t="s">
        <v>93</v>
      </c>
      <c r="C35" s="15" t="s">
        <v>36</v>
      </c>
      <c r="D35" s="131"/>
      <c r="E35" s="132"/>
      <c r="F35" s="132"/>
      <c r="G35" s="133"/>
      <c r="H35" s="163"/>
      <c r="I35" s="145">
        <f>I36+I42+I48+I54+I57+I65</f>
        <v>2720.3</v>
      </c>
    </row>
    <row r="36" spans="1:9" ht="24.75" customHeight="1">
      <c r="A36" s="97" t="s">
        <v>178</v>
      </c>
      <c r="B36" s="151" t="s">
        <v>93</v>
      </c>
      <c r="C36" s="17" t="s">
        <v>36</v>
      </c>
      <c r="D36" s="151" t="s">
        <v>34</v>
      </c>
      <c r="E36" s="152" t="s">
        <v>73</v>
      </c>
      <c r="F36" s="152" t="s">
        <v>153</v>
      </c>
      <c r="G36" s="153" t="s">
        <v>154</v>
      </c>
      <c r="H36" s="17"/>
      <c r="I36" s="98">
        <f>I37+I41</f>
        <v>1200</v>
      </c>
    </row>
    <row r="37" spans="1:9" ht="25.5" customHeight="1">
      <c r="A37" s="150" t="s">
        <v>175</v>
      </c>
      <c r="B37" s="131" t="s">
        <v>93</v>
      </c>
      <c r="C37" s="130" t="s">
        <v>36</v>
      </c>
      <c r="D37" s="131" t="s">
        <v>34</v>
      </c>
      <c r="E37" s="132" t="s">
        <v>49</v>
      </c>
      <c r="F37" s="132" t="s">
        <v>153</v>
      </c>
      <c r="G37" s="133" t="s">
        <v>154</v>
      </c>
      <c r="H37" s="18"/>
      <c r="I37" s="164">
        <f>I38</f>
        <v>200</v>
      </c>
    </row>
    <row r="38" spans="1:9" ht="51" customHeight="1">
      <c r="A38" s="150" t="s">
        <v>288</v>
      </c>
      <c r="B38" s="131" t="s">
        <v>93</v>
      </c>
      <c r="C38" s="130" t="s">
        <v>36</v>
      </c>
      <c r="D38" s="131" t="s">
        <v>34</v>
      </c>
      <c r="E38" s="132" t="s">
        <v>49</v>
      </c>
      <c r="F38" s="132" t="s">
        <v>93</v>
      </c>
      <c r="G38" s="133" t="s">
        <v>160</v>
      </c>
      <c r="H38" s="130"/>
      <c r="I38" s="164">
        <f>I39</f>
        <v>200</v>
      </c>
    </row>
    <row r="39" spans="1:9" ht="12.75">
      <c r="A39" s="150" t="s">
        <v>52</v>
      </c>
      <c r="B39" s="131" t="s">
        <v>93</v>
      </c>
      <c r="C39" s="132" t="s">
        <v>36</v>
      </c>
      <c r="D39" s="131" t="s">
        <v>34</v>
      </c>
      <c r="E39" s="132" t="s">
        <v>49</v>
      </c>
      <c r="F39" s="132" t="s">
        <v>93</v>
      </c>
      <c r="G39" s="133" t="s">
        <v>160</v>
      </c>
      <c r="H39" s="130" t="s">
        <v>59</v>
      </c>
      <c r="I39" s="164">
        <v>200</v>
      </c>
    </row>
    <row r="40" spans="1:9" ht="23.25" customHeight="1">
      <c r="A40" s="150" t="s">
        <v>9</v>
      </c>
      <c r="B40" s="131" t="s">
        <v>93</v>
      </c>
      <c r="C40" s="130" t="s">
        <v>36</v>
      </c>
      <c r="D40" s="131" t="s">
        <v>34</v>
      </c>
      <c r="E40" s="132" t="s">
        <v>44</v>
      </c>
      <c r="F40" s="132" t="s">
        <v>95</v>
      </c>
      <c r="G40" s="133" t="s">
        <v>10</v>
      </c>
      <c r="H40" s="130"/>
      <c r="I40" s="164">
        <f>I41</f>
        <v>1000</v>
      </c>
    </row>
    <row r="41" spans="1:9" ht="12.75">
      <c r="A41" s="150" t="s">
        <v>52</v>
      </c>
      <c r="B41" s="131" t="s">
        <v>93</v>
      </c>
      <c r="C41" s="132" t="s">
        <v>36</v>
      </c>
      <c r="D41" s="131" t="s">
        <v>34</v>
      </c>
      <c r="E41" s="132" t="s">
        <v>44</v>
      </c>
      <c r="F41" s="132" t="s">
        <v>95</v>
      </c>
      <c r="G41" s="133" t="s">
        <v>10</v>
      </c>
      <c r="H41" s="130" t="s">
        <v>59</v>
      </c>
      <c r="I41" s="164">
        <v>1000</v>
      </c>
    </row>
    <row r="42" spans="1:9" ht="27" customHeight="1">
      <c r="A42" s="97" t="s">
        <v>179</v>
      </c>
      <c r="B42" s="16" t="s">
        <v>93</v>
      </c>
      <c r="C42" s="17" t="s">
        <v>36</v>
      </c>
      <c r="D42" s="151" t="s">
        <v>93</v>
      </c>
      <c r="E42" s="152"/>
      <c r="F42" s="152"/>
      <c r="G42" s="153"/>
      <c r="H42" s="154"/>
      <c r="I42" s="98">
        <f>I43</f>
        <v>900</v>
      </c>
    </row>
    <row r="43" spans="1:9" ht="24">
      <c r="A43" s="150" t="s">
        <v>78</v>
      </c>
      <c r="B43" s="129" t="s">
        <v>93</v>
      </c>
      <c r="C43" s="130" t="s">
        <v>36</v>
      </c>
      <c r="D43" s="131" t="s">
        <v>93</v>
      </c>
      <c r="E43" s="132" t="s">
        <v>49</v>
      </c>
      <c r="F43" s="132" t="s">
        <v>153</v>
      </c>
      <c r="G43" s="133" t="s">
        <v>154</v>
      </c>
      <c r="H43" s="130"/>
      <c r="I43" s="164">
        <f>I44+I46</f>
        <v>900</v>
      </c>
    </row>
    <row r="44" spans="1:9" ht="38.25" customHeight="1">
      <c r="A44" s="150" t="s">
        <v>202</v>
      </c>
      <c r="B44" s="129" t="s">
        <v>93</v>
      </c>
      <c r="C44" s="130" t="s">
        <v>36</v>
      </c>
      <c r="D44" s="131" t="s">
        <v>93</v>
      </c>
      <c r="E44" s="132" t="s">
        <v>49</v>
      </c>
      <c r="F44" s="132" t="s">
        <v>93</v>
      </c>
      <c r="G44" s="133" t="s">
        <v>161</v>
      </c>
      <c r="H44" s="130"/>
      <c r="I44" s="164">
        <f>I45</f>
        <v>500</v>
      </c>
    </row>
    <row r="45" spans="1:9" ht="12.75">
      <c r="A45" s="150" t="s">
        <v>52</v>
      </c>
      <c r="B45" s="129" t="s">
        <v>93</v>
      </c>
      <c r="C45" s="130" t="s">
        <v>36</v>
      </c>
      <c r="D45" s="131" t="s">
        <v>93</v>
      </c>
      <c r="E45" s="132" t="s">
        <v>49</v>
      </c>
      <c r="F45" s="132" t="s">
        <v>93</v>
      </c>
      <c r="G45" s="133" t="s">
        <v>161</v>
      </c>
      <c r="H45" s="130" t="s">
        <v>59</v>
      </c>
      <c r="I45" s="164">
        <v>500</v>
      </c>
    </row>
    <row r="46" spans="1:9" ht="49.5" customHeight="1">
      <c r="A46" s="150" t="s">
        <v>298</v>
      </c>
      <c r="B46" s="129" t="s">
        <v>93</v>
      </c>
      <c r="C46" s="130" t="s">
        <v>36</v>
      </c>
      <c r="D46" s="131" t="s">
        <v>93</v>
      </c>
      <c r="E46" s="132" t="s">
        <v>49</v>
      </c>
      <c r="F46" s="132" t="s">
        <v>95</v>
      </c>
      <c r="G46" s="133" t="s">
        <v>162</v>
      </c>
      <c r="H46" s="130"/>
      <c r="I46" s="164">
        <f>I47</f>
        <v>400</v>
      </c>
    </row>
    <row r="47" spans="1:9" ht="12.75">
      <c r="A47" s="150" t="s">
        <v>52</v>
      </c>
      <c r="B47" s="129" t="s">
        <v>93</v>
      </c>
      <c r="C47" s="130" t="s">
        <v>36</v>
      </c>
      <c r="D47" s="131" t="s">
        <v>93</v>
      </c>
      <c r="E47" s="132" t="s">
        <v>49</v>
      </c>
      <c r="F47" s="132" t="s">
        <v>95</v>
      </c>
      <c r="G47" s="133" t="s">
        <v>162</v>
      </c>
      <c r="H47" s="130" t="s">
        <v>59</v>
      </c>
      <c r="I47" s="164">
        <v>400</v>
      </c>
    </row>
    <row r="48" spans="1:9" ht="23.25">
      <c r="A48" s="97" t="s">
        <v>11</v>
      </c>
      <c r="B48" s="16" t="s">
        <v>93</v>
      </c>
      <c r="C48" s="17" t="s">
        <v>36</v>
      </c>
      <c r="D48" s="151" t="s">
        <v>12</v>
      </c>
      <c r="E48" s="152"/>
      <c r="F48" s="152"/>
      <c r="G48" s="153"/>
      <c r="H48" s="154"/>
      <c r="I48" s="98">
        <f>I49</f>
        <v>162</v>
      </c>
    </row>
    <row r="49" spans="1:9" ht="24">
      <c r="A49" s="150" t="s">
        <v>277</v>
      </c>
      <c r="B49" s="129" t="s">
        <v>93</v>
      </c>
      <c r="C49" s="130" t="s">
        <v>36</v>
      </c>
      <c r="D49" s="131" t="s">
        <v>12</v>
      </c>
      <c r="E49" s="132" t="s">
        <v>73</v>
      </c>
      <c r="F49" s="132" t="s">
        <v>153</v>
      </c>
      <c r="G49" s="133" t="s">
        <v>154</v>
      </c>
      <c r="H49" s="130"/>
      <c r="I49" s="164">
        <f>I50+I52</f>
        <v>162</v>
      </c>
    </row>
    <row r="50" spans="1:9" ht="15" customHeight="1">
      <c r="A50" s="150" t="s">
        <v>204</v>
      </c>
      <c r="B50" s="129" t="s">
        <v>93</v>
      </c>
      <c r="C50" s="130" t="s">
        <v>36</v>
      </c>
      <c r="D50" s="131" t="s">
        <v>12</v>
      </c>
      <c r="E50" s="132" t="s">
        <v>44</v>
      </c>
      <c r="F50" s="132" t="s">
        <v>93</v>
      </c>
      <c r="G50" s="133" t="s">
        <v>205</v>
      </c>
      <c r="H50" s="130"/>
      <c r="I50" s="164">
        <f>I51</f>
        <v>6</v>
      </c>
    </row>
    <row r="51" spans="1:9" ht="12.75">
      <c r="A51" s="150" t="s">
        <v>19</v>
      </c>
      <c r="B51" s="129" t="s">
        <v>93</v>
      </c>
      <c r="C51" s="130" t="s">
        <v>36</v>
      </c>
      <c r="D51" s="131" t="s">
        <v>12</v>
      </c>
      <c r="E51" s="132" t="s">
        <v>44</v>
      </c>
      <c r="F51" s="132" t="s">
        <v>93</v>
      </c>
      <c r="G51" s="133" t="s">
        <v>205</v>
      </c>
      <c r="H51" s="130" t="s">
        <v>206</v>
      </c>
      <c r="I51" s="164">
        <v>6</v>
      </c>
    </row>
    <row r="52" spans="1:9" ht="15" customHeight="1">
      <c r="A52" s="150" t="s">
        <v>207</v>
      </c>
      <c r="B52" s="129" t="s">
        <v>93</v>
      </c>
      <c r="C52" s="130" t="s">
        <v>36</v>
      </c>
      <c r="D52" s="131" t="s">
        <v>12</v>
      </c>
      <c r="E52" s="132" t="s">
        <v>44</v>
      </c>
      <c r="F52" s="132" t="s">
        <v>95</v>
      </c>
      <c r="G52" s="133" t="s">
        <v>205</v>
      </c>
      <c r="H52" s="130"/>
      <c r="I52" s="164">
        <f>I53</f>
        <v>156</v>
      </c>
    </row>
    <row r="53" spans="1:9" ht="12.75">
      <c r="A53" s="150" t="s">
        <v>19</v>
      </c>
      <c r="B53" s="129" t="s">
        <v>93</v>
      </c>
      <c r="C53" s="130" t="s">
        <v>36</v>
      </c>
      <c r="D53" s="131" t="s">
        <v>12</v>
      </c>
      <c r="E53" s="132" t="s">
        <v>44</v>
      </c>
      <c r="F53" s="132" t="s">
        <v>95</v>
      </c>
      <c r="G53" s="133" t="s">
        <v>205</v>
      </c>
      <c r="H53" s="130" t="s">
        <v>206</v>
      </c>
      <c r="I53" s="164">
        <v>156</v>
      </c>
    </row>
    <row r="54" spans="1:9" ht="12.75">
      <c r="A54" s="97" t="s">
        <v>290</v>
      </c>
      <c r="B54" s="16" t="s">
        <v>93</v>
      </c>
      <c r="C54" s="17" t="s">
        <v>36</v>
      </c>
      <c r="D54" s="151" t="s">
        <v>42</v>
      </c>
      <c r="E54" s="152" t="s">
        <v>73</v>
      </c>
      <c r="F54" s="152" t="s">
        <v>153</v>
      </c>
      <c r="G54" s="153" t="s">
        <v>154</v>
      </c>
      <c r="H54" s="154"/>
      <c r="I54" s="98">
        <f>I55</f>
        <v>0</v>
      </c>
    </row>
    <row r="55" spans="1:9" ht="24">
      <c r="A55" s="150" t="s">
        <v>208</v>
      </c>
      <c r="B55" s="129" t="s">
        <v>93</v>
      </c>
      <c r="C55" s="130" t="s">
        <v>36</v>
      </c>
      <c r="D55" s="131" t="s">
        <v>42</v>
      </c>
      <c r="E55" s="132" t="s">
        <v>74</v>
      </c>
      <c r="F55" s="132" t="s">
        <v>153</v>
      </c>
      <c r="G55" s="133" t="s">
        <v>209</v>
      </c>
      <c r="H55" s="130"/>
      <c r="I55" s="164">
        <f>I56</f>
        <v>0</v>
      </c>
    </row>
    <row r="56" spans="1:9" ht="12.75">
      <c r="A56" s="150" t="s">
        <v>19</v>
      </c>
      <c r="B56" s="129" t="s">
        <v>93</v>
      </c>
      <c r="C56" s="130" t="s">
        <v>36</v>
      </c>
      <c r="D56" s="131" t="s">
        <v>42</v>
      </c>
      <c r="E56" s="132" t="s">
        <v>74</v>
      </c>
      <c r="F56" s="132" t="s">
        <v>153</v>
      </c>
      <c r="G56" s="133" t="s">
        <v>209</v>
      </c>
      <c r="H56" s="130" t="s">
        <v>206</v>
      </c>
      <c r="I56" s="164">
        <v>0</v>
      </c>
    </row>
    <row r="57" spans="1:9" ht="12.75">
      <c r="A57" s="97" t="s">
        <v>47</v>
      </c>
      <c r="B57" s="16" t="s">
        <v>93</v>
      </c>
      <c r="C57" s="17" t="s">
        <v>36</v>
      </c>
      <c r="D57" s="151" t="s">
        <v>48</v>
      </c>
      <c r="E57" s="152" t="s">
        <v>73</v>
      </c>
      <c r="F57" s="152" t="s">
        <v>153</v>
      </c>
      <c r="G57" s="153" t="s">
        <v>154</v>
      </c>
      <c r="H57" s="154"/>
      <c r="I57" s="98">
        <f>I58+I61+I63</f>
        <v>408.3</v>
      </c>
    </row>
    <row r="58" spans="1:9" ht="24">
      <c r="A58" s="254" t="s">
        <v>312</v>
      </c>
      <c r="B58" s="10" t="s">
        <v>93</v>
      </c>
      <c r="C58" s="19" t="s">
        <v>36</v>
      </c>
      <c r="D58" s="102" t="s">
        <v>48</v>
      </c>
      <c r="E58" s="103" t="s">
        <v>63</v>
      </c>
      <c r="F58" s="103" t="s">
        <v>153</v>
      </c>
      <c r="G58" s="104" t="s">
        <v>313</v>
      </c>
      <c r="H58" s="253"/>
      <c r="I58" s="252">
        <f>I59</f>
        <v>62</v>
      </c>
    </row>
    <row r="59" spans="1:9" ht="34.5" customHeight="1">
      <c r="A59" s="254" t="s">
        <v>315</v>
      </c>
      <c r="B59" s="10" t="s">
        <v>93</v>
      </c>
      <c r="C59" s="19" t="s">
        <v>36</v>
      </c>
      <c r="D59" s="102" t="s">
        <v>48</v>
      </c>
      <c r="E59" s="103" t="s">
        <v>63</v>
      </c>
      <c r="F59" s="103" t="s">
        <v>153</v>
      </c>
      <c r="G59" s="104" t="s">
        <v>313</v>
      </c>
      <c r="H59" s="253"/>
      <c r="I59" s="252">
        <f>I60</f>
        <v>62</v>
      </c>
    </row>
    <row r="60" spans="1:9" ht="12.75">
      <c r="A60" s="255" t="s">
        <v>53</v>
      </c>
      <c r="B60" s="10" t="s">
        <v>93</v>
      </c>
      <c r="C60" s="19" t="s">
        <v>36</v>
      </c>
      <c r="D60" s="102" t="s">
        <v>48</v>
      </c>
      <c r="E60" s="103" t="s">
        <v>63</v>
      </c>
      <c r="F60" s="103" t="s">
        <v>153</v>
      </c>
      <c r="G60" s="104" t="s">
        <v>313</v>
      </c>
      <c r="H60" s="103" t="s">
        <v>69</v>
      </c>
      <c r="I60" s="252">
        <v>62</v>
      </c>
    </row>
    <row r="61" spans="1:9" ht="24">
      <c r="A61" s="150" t="s">
        <v>299</v>
      </c>
      <c r="B61" s="129" t="s">
        <v>93</v>
      </c>
      <c r="C61" s="130" t="s">
        <v>36</v>
      </c>
      <c r="D61" s="131" t="s">
        <v>48</v>
      </c>
      <c r="E61" s="132" t="s">
        <v>63</v>
      </c>
      <c r="F61" s="132" t="s">
        <v>153</v>
      </c>
      <c r="G61" s="133" t="s">
        <v>163</v>
      </c>
      <c r="H61" s="163"/>
      <c r="I61" s="149">
        <f>I62</f>
        <v>336.3</v>
      </c>
    </row>
    <row r="62" spans="1:9" ht="12.75">
      <c r="A62" s="150" t="s">
        <v>52</v>
      </c>
      <c r="B62" s="129" t="s">
        <v>93</v>
      </c>
      <c r="C62" s="130" t="s">
        <v>36</v>
      </c>
      <c r="D62" s="131" t="s">
        <v>48</v>
      </c>
      <c r="E62" s="132" t="s">
        <v>63</v>
      </c>
      <c r="F62" s="132" t="s">
        <v>153</v>
      </c>
      <c r="G62" s="133" t="s">
        <v>163</v>
      </c>
      <c r="H62" s="132" t="s">
        <v>59</v>
      </c>
      <c r="I62" s="149">
        <v>336.3</v>
      </c>
    </row>
    <row r="63" spans="1:9" ht="23.25">
      <c r="A63" s="128" t="s">
        <v>300</v>
      </c>
      <c r="B63" s="9" t="s">
        <v>93</v>
      </c>
      <c r="C63" s="18" t="s">
        <v>36</v>
      </c>
      <c r="D63" s="141" t="s">
        <v>48</v>
      </c>
      <c r="E63" s="142" t="s">
        <v>63</v>
      </c>
      <c r="F63" s="142" t="s">
        <v>153</v>
      </c>
      <c r="G63" s="165" t="s">
        <v>163</v>
      </c>
      <c r="H63" s="142"/>
      <c r="I63" s="145">
        <f>I64</f>
        <v>10</v>
      </c>
    </row>
    <row r="64" spans="1:9" ht="12.75">
      <c r="A64" s="150" t="s">
        <v>53</v>
      </c>
      <c r="B64" s="129" t="s">
        <v>93</v>
      </c>
      <c r="C64" s="130" t="s">
        <v>36</v>
      </c>
      <c r="D64" s="131" t="s">
        <v>48</v>
      </c>
      <c r="E64" s="132" t="s">
        <v>63</v>
      </c>
      <c r="F64" s="132" t="s">
        <v>153</v>
      </c>
      <c r="G64" s="133" t="s">
        <v>163</v>
      </c>
      <c r="H64" s="132" t="s">
        <v>69</v>
      </c>
      <c r="I64" s="149">
        <v>10</v>
      </c>
    </row>
    <row r="65" spans="1:9" ht="12.75">
      <c r="A65" s="150" t="s">
        <v>289</v>
      </c>
      <c r="B65" s="129" t="s">
        <v>93</v>
      </c>
      <c r="C65" s="130" t="s">
        <v>36</v>
      </c>
      <c r="D65" s="131" t="s">
        <v>42</v>
      </c>
      <c r="E65" s="132" t="s">
        <v>74</v>
      </c>
      <c r="F65" s="132" t="s">
        <v>153</v>
      </c>
      <c r="G65" s="133" t="s">
        <v>27</v>
      </c>
      <c r="H65" s="3"/>
      <c r="I65" s="164">
        <f>I66</f>
        <v>50</v>
      </c>
    </row>
    <row r="66" spans="1:9" ht="12.75">
      <c r="A66" s="150" t="s">
        <v>28</v>
      </c>
      <c r="B66" s="129" t="s">
        <v>93</v>
      </c>
      <c r="C66" s="130" t="s">
        <v>36</v>
      </c>
      <c r="D66" s="131" t="s">
        <v>42</v>
      </c>
      <c r="E66" s="132" t="s">
        <v>74</v>
      </c>
      <c r="F66" s="132" t="s">
        <v>153</v>
      </c>
      <c r="G66" s="133" t="s">
        <v>27</v>
      </c>
      <c r="H66" s="132" t="s">
        <v>59</v>
      </c>
      <c r="I66" s="164">
        <v>50</v>
      </c>
    </row>
    <row r="67" spans="1:9" ht="12.75">
      <c r="A67" s="117" t="s">
        <v>119</v>
      </c>
      <c r="B67" s="1" t="s">
        <v>95</v>
      </c>
      <c r="C67" s="1" t="s">
        <v>90</v>
      </c>
      <c r="D67" s="166"/>
      <c r="E67" s="167"/>
      <c r="F67" s="167"/>
      <c r="G67" s="25" t="s">
        <v>91</v>
      </c>
      <c r="H67" s="3" t="s">
        <v>89</v>
      </c>
      <c r="I67" s="121">
        <f>I68</f>
        <v>244.6</v>
      </c>
    </row>
    <row r="68" spans="1:9" ht="12.75">
      <c r="A68" s="161" t="s">
        <v>85</v>
      </c>
      <c r="B68" s="1" t="s">
        <v>95</v>
      </c>
      <c r="C68" s="2" t="s">
        <v>94</v>
      </c>
      <c r="D68" s="26"/>
      <c r="E68" s="27"/>
      <c r="F68" s="27"/>
      <c r="G68" s="28" t="s">
        <v>91</v>
      </c>
      <c r="H68" s="3" t="s">
        <v>89</v>
      </c>
      <c r="I68" s="121">
        <f>I69</f>
        <v>244.6</v>
      </c>
    </row>
    <row r="69" spans="1:9" ht="12.75">
      <c r="A69" s="97" t="s">
        <v>290</v>
      </c>
      <c r="B69" s="16" t="s">
        <v>95</v>
      </c>
      <c r="C69" s="17" t="s">
        <v>94</v>
      </c>
      <c r="D69" s="151" t="s">
        <v>42</v>
      </c>
      <c r="E69" s="152" t="s">
        <v>73</v>
      </c>
      <c r="F69" s="152" t="s">
        <v>153</v>
      </c>
      <c r="G69" s="153" t="s">
        <v>154</v>
      </c>
      <c r="H69" s="154"/>
      <c r="I69" s="98">
        <f>I70</f>
        <v>244.6</v>
      </c>
    </row>
    <row r="70" spans="1:9" ht="12.75">
      <c r="A70" s="150" t="s">
        <v>301</v>
      </c>
      <c r="B70" s="129" t="s">
        <v>95</v>
      </c>
      <c r="C70" s="130" t="s">
        <v>94</v>
      </c>
      <c r="D70" s="166" t="s">
        <v>42</v>
      </c>
      <c r="E70" s="167" t="s">
        <v>74</v>
      </c>
      <c r="F70" s="132" t="s">
        <v>153</v>
      </c>
      <c r="G70" s="25" t="s">
        <v>154</v>
      </c>
      <c r="H70" s="166"/>
      <c r="I70" s="164">
        <f>I71</f>
        <v>244.6</v>
      </c>
    </row>
    <row r="71" spans="1:9" ht="27" customHeight="1">
      <c r="A71" s="150" t="s">
        <v>302</v>
      </c>
      <c r="B71" s="129" t="s">
        <v>95</v>
      </c>
      <c r="C71" s="130" t="s">
        <v>94</v>
      </c>
      <c r="D71" s="166" t="s">
        <v>42</v>
      </c>
      <c r="E71" s="167" t="s">
        <v>74</v>
      </c>
      <c r="F71" s="132" t="s">
        <v>153</v>
      </c>
      <c r="G71" s="25" t="s">
        <v>164</v>
      </c>
      <c r="H71" s="166"/>
      <c r="I71" s="156">
        <f>I72+I73</f>
        <v>244.6</v>
      </c>
    </row>
    <row r="72" spans="1:9" ht="36">
      <c r="A72" s="150" t="s">
        <v>46</v>
      </c>
      <c r="B72" s="129" t="s">
        <v>95</v>
      </c>
      <c r="C72" s="130" t="s">
        <v>94</v>
      </c>
      <c r="D72" s="166" t="s">
        <v>42</v>
      </c>
      <c r="E72" s="167" t="s">
        <v>74</v>
      </c>
      <c r="F72" s="132" t="s">
        <v>153</v>
      </c>
      <c r="G72" s="25" t="s">
        <v>164</v>
      </c>
      <c r="H72" s="166" t="s">
        <v>98</v>
      </c>
      <c r="I72" s="156">
        <v>234.6</v>
      </c>
    </row>
    <row r="73" spans="1:9" ht="12.75">
      <c r="A73" s="150" t="s">
        <v>52</v>
      </c>
      <c r="B73" s="129" t="s">
        <v>95</v>
      </c>
      <c r="C73" s="130" t="s">
        <v>94</v>
      </c>
      <c r="D73" s="166" t="s">
        <v>42</v>
      </c>
      <c r="E73" s="167" t="s">
        <v>74</v>
      </c>
      <c r="F73" s="132" t="s">
        <v>153</v>
      </c>
      <c r="G73" s="25" t="s">
        <v>164</v>
      </c>
      <c r="H73" s="166" t="s">
        <v>59</v>
      </c>
      <c r="I73" s="156">
        <v>10</v>
      </c>
    </row>
    <row r="74" spans="1:9" ht="12.75">
      <c r="A74" s="37" t="s">
        <v>140</v>
      </c>
      <c r="B74" s="38" t="s">
        <v>94</v>
      </c>
      <c r="C74" s="39"/>
      <c r="D74" s="168"/>
      <c r="E74" s="169"/>
      <c r="F74" s="169"/>
      <c r="G74" s="170"/>
      <c r="H74" s="169"/>
      <c r="I74" s="171">
        <f>I75+I79</f>
        <v>60.6</v>
      </c>
    </row>
    <row r="75" spans="1:9" ht="23.25">
      <c r="A75" s="172" t="s">
        <v>303</v>
      </c>
      <c r="B75" s="40" t="s">
        <v>94</v>
      </c>
      <c r="C75" s="41" t="s">
        <v>138</v>
      </c>
      <c r="D75" s="173" t="s">
        <v>58</v>
      </c>
      <c r="E75" s="174"/>
      <c r="F75" s="174"/>
      <c r="G75" s="175"/>
      <c r="H75" s="176"/>
      <c r="I75" s="177">
        <f>I76</f>
        <v>50</v>
      </c>
    </row>
    <row r="76" spans="1:9" ht="12.75">
      <c r="A76" s="178" t="s">
        <v>56</v>
      </c>
      <c r="B76" s="179" t="s">
        <v>94</v>
      </c>
      <c r="C76" s="180" t="s">
        <v>138</v>
      </c>
      <c r="D76" s="181" t="s">
        <v>58</v>
      </c>
      <c r="E76" s="182" t="s">
        <v>49</v>
      </c>
      <c r="F76" s="132" t="s">
        <v>153</v>
      </c>
      <c r="G76" s="170"/>
      <c r="H76" s="183"/>
      <c r="I76" s="171">
        <f>I77</f>
        <v>50</v>
      </c>
    </row>
    <row r="77" spans="1:9" ht="24" customHeight="1">
      <c r="A77" s="178" t="s">
        <v>304</v>
      </c>
      <c r="B77" s="179" t="s">
        <v>94</v>
      </c>
      <c r="C77" s="180" t="s">
        <v>138</v>
      </c>
      <c r="D77" s="181" t="s">
        <v>58</v>
      </c>
      <c r="E77" s="182" t="s">
        <v>49</v>
      </c>
      <c r="F77" s="132" t="s">
        <v>153</v>
      </c>
      <c r="G77" s="170" t="s">
        <v>165</v>
      </c>
      <c r="H77" s="183"/>
      <c r="I77" s="184">
        <f>I78</f>
        <v>50</v>
      </c>
    </row>
    <row r="78" spans="1:9" ht="12" customHeight="1">
      <c r="A78" s="185" t="s">
        <v>57</v>
      </c>
      <c r="B78" s="179" t="s">
        <v>94</v>
      </c>
      <c r="C78" s="180" t="s">
        <v>138</v>
      </c>
      <c r="D78" s="181" t="s">
        <v>58</v>
      </c>
      <c r="E78" s="182" t="s">
        <v>49</v>
      </c>
      <c r="F78" s="132" t="s">
        <v>153</v>
      </c>
      <c r="G78" s="170" t="s">
        <v>165</v>
      </c>
      <c r="H78" s="182" t="s">
        <v>59</v>
      </c>
      <c r="I78" s="184">
        <v>50</v>
      </c>
    </row>
    <row r="79" spans="1:9" ht="12" customHeight="1">
      <c r="A79" s="97" t="s">
        <v>54</v>
      </c>
      <c r="B79" s="16" t="s">
        <v>94</v>
      </c>
      <c r="C79" s="17" t="s">
        <v>138</v>
      </c>
      <c r="D79" s="151" t="s">
        <v>55</v>
      </c>
      <c r="E79" s="152" t="s">
        <v>73</v>
      </c>
      <c r="F79" s="152" t="s">
        <v>153</v>
      </c>
      <c r="G79" s="153" t="s">
        <v>154</v>
      </c>
      <c r="H79" s="154"/>
      <c r="I79" s="98">
        <f>I80</f>
        <v>10.6</v>
      </c>
    </row>
    <row r="80" spans="1:9" ht="35.25" customHeight="1">
      <c r="A80" s="140" t="s">
        <v>146</v>
      </c>
      <c r="B80" s="129" t="s">
        <v>94</v>
      </c>
      <c r="C80" s="130" t="s">
        <v>138</v>
      </c>
      <c r="D80" s="131" t="s">
        <v>55</v>
      </c>
      <c r="E80" s="132" t="s">
        <v>44</v>
      </c>
      <c r="F80" s="132" t="s">
        <v>153</v>
      </c>
      <c r="G80" s="133" t="s">
        <v>154</v>
      </c>
      <c r="H80" s="163"/>
      <c r="I80" s="164">
        <f>I81</f>
        <v>10.6</v>
      </c>
    </row>
    <row r="81" spans="1:9" ht="36" customHeight="1">
      <c r="A81" s="80" t="s">
        <v>305</v>
      </c>
      <c r="B81" s="129" t="s">
        <v>94</v>
      </c>
      <c r="C81" s="130" t="s">
        <v>138</v>
      </c>
      <c r="D81" s="131" t="s">
        <v>55</v>
      </c>
      <c r="E81" s="132" t="s">
        <v>44</v>
      </c>
      <c r="F81" s="132" t="s">
        <v>153</v>
      </c>
      <c r="G81" s="133" t="s">
        <v>176</v>
      </c>
      <c r="H81" s="3"/>
      <c r="I81" s="164">
        <f>I82</f>
        <v>10.6</v>
      </c>
    </row>
    <row r="82" spans="1:9" ht="12" customHeight="1">
      <c r="A82" s="150" t="s">
        <v>54</v>
      </c>
      <c r="B82" s="129" t="s">
        <v>94</v>
      </c>
      <c r="C82" s="130" t="s">
        <v>138</v>
      </c>
      <c r="D82" s="131" t="s">
        <v>55</v>
      </c>
      <c r="E82" s="132" t="s">
        <v>44</v>
      </c>
      <c r="F82" s="132" t="s">
        <v>153</v>
      </c>
      <c r="G82" s="133" t="s">
        <v>176</v>
      </c>
      <c r="H82" s="132" t="s">
        <v>59</v>
      </c>
      <c r="I82" s="164">
        <v>10.6</v>
      </c>
    </row>
    <row r="83" spans="1:9" ht="12" customHeight="1">
      <c r="A83" s="117" t="s">
        <v>195</v>
      </c>
      <c r="B83" s="129" t="s">
        <v>117</v>
      </c>
      <c r="C83" s="130"/>
      <c r="D83" s="131"/>
      <c r="E83" s="132"/>
      <c r="F83" s="132"/>
      <c r="G83" s="133"/>
      <c r="H83" s="132"/>
      <c r="I83" s="149">
        <f>I84+I87</f>
        <v>37.9</v>
      </c>
    </row>
    <row r="84" spans="1:9" ht="10.5" customHeight="1">
      <c r="A84" s="97" t="s">
        <v>290</v>
      </c>
      <c r="B84" s="16" t="s">
        <v>117</v>
      </c>
      <c r="C84" s="17" t="s">
        <v>138</v>
      </c>
      <c r="D84" s="151" t="s">
        <v>42</v>
      </c>
      <c r="E84" s="152" t="s">
        <v>73</v>
      </c>
      <c r="F84" s="152" t="s">
        <v>153</v>
      </c>
      <c r="G84" s="153" t="s">
        <v>154</v>
      </c>
      <c r="H84" s="154"/>
      <c r="I84" s="98">
        <f>I85</f>
        <v>31.9</v>
      </c>
    </row>
    <row r="85" spans="1:9" ht="12.75" customHeight="1">
      <c r="A85" s="80" t="s">
        <v>306</v>
      </c>
      <c r="B85" s="129" t="s">
        <v>117</v>
      </c>
      <c r="C85" s="130" t="s">
        <v>138</v>
      </c>
      <c r="D85" s="131" t="s">
        <v>42</v>
      </c>
      <c r="E85" s="132" t="s">
        <v>74</v>
      </c>
      <c r="F85" s="132" t="s">
        <v>153</v>
      </c>
      <c r="G85" s="133" t="s">
        <v>203</v>
      </c>
      <c r="H85" s="3"/>
      <c r="I85" s="164">
        <f>I86</f>
        <v>31.9</v>
      </c>
    </row>
    <row r="86" spans="1:9" ht="12" customHeight="1">
      <c r="A86" s="185" t="s">
        <v>57</v>
      </c>
      <c r="B86" s="129" t="s">
        <v>117</v>
      </c>
      <c r="C86" s="130" t="s">
        <v>138</v>
      </c>
      <c r="D86" s="131" t="s">
        <v>42</v>
      </c>
      <c r="E86" s="132" t="s">
        <v>74</v>
      </c>
      <c r="F86" s="132" t="s">
        <v>153</v>
      </c>
      <c r="G86" s="133" t="s">
        <v>203</v>
      </c>
      <c r="H86" s="132" t="s">
        <v>59</v>
      </c>
      <c r="I86" s="164">
        <v>31.9</v>
      </c>
    </row>
    <row r="87" spans="1:9" ht="12" customHeight="1">
      <c r="A87" s="186" t="s">
        <v>196</v>
      </c>
      <c r="B87" s="16" t="s">
        <v>117</v>
      </c>
      <c r="C87" s="17" t="s">
        <v>197</v>
      </c>
      <c r="D87" s="187"/>
      <c r="E87" s="188"/>
      <c r="F87" s="188"/>
      <c r="G87" s="189"/>
      <c r="H87" s="188"/>
      <c r="I87" s="190">
        <f>I88</f>
        <v>6</v>
      </c>
    </row>
    <row r="88" spans="1:9" ht="24" customHeight="1">
      <c r="A88" s="191" t="s">
        <v>210</v>
      </c>
      <c r="B88" s="129" t="s">
        <v>117</v>
      </c>
      <c r="C88" s="130" t="s">
        <v>197</v>
      </c>
      <c r="D88" s="131"/>
      <c r="E88" s="132"/>
      <c r="F88" s="132"/>
      <c r="G88" s="133"/>
      <c r="H88" s="132"/>
      <c r="I88" s="149">
        <f>I89</f>
        <v>6</v>
      </c>
    </row>
    <row r="89" spans="1:9" ht="12" customHeight="1">
      <c r="A89" s="150" t="s">
        <v>52</v>
      </c>
      <c r="B89" s="129" t="s">
        <v>117</v>
      </c>
      <c r="C89" s="130" t="s">
        <v>197</v>
      </c>
      <c r="D89" s="131" t="s">
        <v>122</v>
      </c>
      <c r="E89" s="132" t="s">
        <v>49</v>
      </c>
      <c r="F89" s="132" t="s">
        <v>93</v>
      </c>
      <c r="G89" s="133" t="s">
        <v>198</v>
      </c>
      <c r="H89" s="132" t="s">
        <v>59</v>
      </c>
      <c r="I89" s="149">
        <v>6</v>
      </c>
    </row>
    <row r="90" spans="1:9" s="89" customFormat="1" ht="12.75">
      <c r="A90" s="117" t="s">
        <v>120</v>
      </c>
      <c r="B90" s="117" t="s">
        <v>118</v>
      </c>
      <c r="C90" s="117" t="s">
        <v>90</v>
      </c>
      <c r="D90" s="1"/>
      <c r="E90" s="1"/>
      <c r="F90" s="1"/>
      <c r="G90" s="1" t="s">
        <v>91</v>
      </c>
      <c r="H90" s="3" t="s">
        <v>89</v>
      </c>
      <c r="I90" s="192">
        <f>I91+I99</f>
        <v>12190</v>
      </c>
    </row>
    <row r="91" spans="1:9" s="89" customFormat="1" ht="12.75">
      <c r="A91" s="117" t="s">
        <v>121</v>
      </c>
      <c r="B91" s="117" t="s">
        <v>118</v>
      </c>
      <c r="C91" s="117" t="s">
        <v>93</v>
      </c>
      <c r="D91" s="1"/>
      <c r="E91" s="1"/>
      <c r="F91" s="1"/>
      <c r="G91" s="1" t="s">
        <v>91</v>
      </c>
      <c r="H91" s="3" t="s">
        <v>89</v>
      </c>
      <c r="I91" s="121">
        <f>I92</f>
        <v>1137.3</v>
      </c>
    </row>
    <row r="92" spans="1:9" s="89" customFormat="1" ht="12.75">
      <c r="A92" s="97" t="s">
        <v>290</v>
      </c>
      <c r="B92" s="16" t="s">
        <v>118</v>
      </c>
      <c r="C92" s="17" t="s">
        <v>93</v>
      </c>
      <c r="D92" s="151" t="s">
        <v>153</v>
      </c>
      <c r="E92" s="152" t="s">
        <v>73</v>
      </c>
      <c r="F92" s="152" t="s">
        <v>153</v>
      </c>
      <c r="G92" s="153" t="s">
        <v>154</v>
      </c>
      <c r="H92" s="154"/>
      <c r="I92" s="98">
        <f>I93+I96</f>
        <v>1137.3</v>
      </c>
    </row>
    <row r="93" spans="1:9" s="89" customFormat="1" ht="12.75">
      <c r="A93" s="150" t="s">
        <v>54</v>
      </c>
      <c r="B93" s="193" t="s">
        <v>118</v>
      </c>
      <c r="C93" s="193" t="s">
        <v>93</v>
      </c>
      <c r="D93" s="194">
        <v>97</v>
      </c>
      <c r="E93" s="195"/>
      <c r="F93" s="132" t="s">
        <v>153</v>
      </c>
      <c r="G93" s="196"/>
      <c r="H93" s="34"/>
      <c r="I93" s="164">
        <f>I94</f>
        <v>355.3</v>
      </c>
    </row>
    <row r="94" spans="1:9" s="89" customFormat="1" ht="107.25" customHeight="1">
      <c r="A94" s="197" t="s">
        <v>279</v>
      </c>
      <c r="B94" s="193" t="s">
        <v>118</v>
      </c>
      <c r="C94" s="193" t="s">
        <v>93</v>
      </c>
      <c r="D94" s="194">
        <v>97</v>
      </c>
      <c r="E94" s="198">
        <v>9</v>
      </c>
      <c r="F94" s="132" t="s">
        <v>153</v>
      </c>
      <c r="G94" s="199">
        <v>84380</v>
      </c>
      <c r="H94" s="195"/>
      <c r="I94" s="164">
        <f>I95</f>
        <v>355.3</v>
      </c>
    </row>
    <row r="95" spans="1:9" s="89" customFormat="1" ht="12.75">
      <c r="A95" s="150" t="s">
        <v>52</v>
      </c>
      <c r="B95" s="193" t="s">
        <v>118</v>
      </c>
      <c r="C95" s="193" t="s">
        <v>93</v>
      </c>
      <c r="D95" s="194">
        <v>97</v>
      </c>
      <c r="E95" s="198">
        <v>9</v>
      </c>
      <c r="F95" s="132" t="s">
        <v>153</v>
      </c>
      <c r="G95" s="199">
        <v>84380</v>
      </c>
      <c r="H95" s="198">
        <v>240</v>
      </c>
      <c r="I95" s="164">
        <v>355.3</v>
      </c>
    </row>
    <row r="96" spans="1:9" s="89" customFormat="1" ht="12.75">
      <c r="A96" s="197" t="s">
        <v>311</v>
      </c>
      <c r="B96" s="193" t="s">
        <v>118</v>
      </c>
      <c r="C96" s="193" t="s">
        <v>93</v>
      </c>
      <c r="D96" s="194">
        <v>99</v>
      </c>
      <c r="E96" s="195"/>
      <c r="F96" s="132" t="s">
        <v>153</v>
      </c>
      <c r="G96" s="196"/>
      <c r="H96" s="34"/>
      <c r="I96" s="164">
        <f>I97</f>
        <v>782</v>
      </c>
    </row>
    <row r="97" spans="1:9" s="89" customFormat="1" ht="12.75">
      <c r="A97" s="197" t="s">
        <v>307</v>
      </c>
      <c r="B97" s="193" t="s">
        <v>118</v>
      </c>
      <c r="C97" s="193" t="s">
        <v>93</v>
      </c>
      <c r="D97" s="194">
        <v>99</v>
      </c>
      <c r="E97" s="198">
        <v>9</v>
      </c>
      <c r="F97" s="132" t="s">
        <v>153</v>
      </c>
      <c r="G97" s="199" t="s">
        <v>143</v>
      </c>
      <c r="H97" s="195"/>
      <c r="I97" s="164">
        <f>I98</f>
        <v>782</v>
      </c>
    </row>
    <row r="98" spans="1:9" s="89" customFormat="1" ht="12.75">
      <c r="A98" s="150" t="s">
        <v>52</v>
      </c>
      <c r="B98" s="193" t="s">
        <v>118</v>
      </c>
      <c r="C98" s="193" t="s">
        <v>93</v>
      </c>
      <c r="D98" s="194">
        <v>99</v>
      </c>
      <c r="E98" s="198">
        <v>9</v>
      </c>
      <c r="F98" s="132" t="s">
        <v>153</v>
      </c>
      <c r="G98" s="199" t="s">
        <v>143</v>
      </c>
      <c r="H98" s="198">
        <v>240</v>
      </c>
      <c r="I98" s="164">
        <v>782</v>
      </c>
    </row>
    <row r="99" spans="1:9" ht="16.5" customHeight="1">
      <c r="A99" s="117" t="s">
        <v>86</v>
      </c>
      <c r="B99" s="117" t="s">
        <v>118</v>
      </c>
      <c r="C99" s="117" t="s">
        <v>94</v>
      </c>
      <c r="D99" s="1"/>
      <c r="E99" s="1"/>
      <c r="F99" s="1"/>
      <c r="G99" s="1" t="s">
        <v>91</v>
      </c>
      <c r="H99" s="3" t="s">
        <v>89</v>
      </c>
      <c r="I99" s="121">
        <f>I100+I121+I118</f>
        <v>11052.7</v>
      </c>
    </row>
    <row r="100" spans="1:9" ht="25.5" customHeight="1">
      <c r="A100" s="97" t="s">
        <v>180</v>
      </c>
      <c r="B100" s="16" t="s">
        <v>118</v>
      </c>
      <c r="C100" s="17" t="s">
        <v>94</v>
      </c>
      <c r="D100" s="151" t="s">
        <v>118</v>
      </c>
      <c r="E100" s="152" t="s">
        <v>73</v>
      </c>
      <c r="F100" s="152" t="s">
        <v>153</v>
      </c>
      <c r="G100" s="153" t="s">
        <v>154</v>
      </c>
      <c r="H100" s="154"/>
      <c r="I100" s="98">
        <f>I101+I104+I114+I109+I116</f>
        <v>10240</v>
      </c>
    </row>
    <row r="101" spans="1:9" s="89" customFormat="1" ht="27" customHeight="1">
      <c r="A101" s="150" t="s">
        <v>64</v>
      </c>
      <c r="B101" s="12" t="s">
        <v>118</v>
      </c>
      <c r="C101" s="12" t="s">
        <v>94</v>
      </c>
      <c r="D101" s="131" t="s">
        <v>118</v>
      </c>
      <c r="E101" s="132" t="s">
        <v>49</v>
      </c>
      <c r="F101" s="132" t="s">
        <v>153</v>
      </c>
      <c r="G101" s="133" t="s">
        <v>154</v>
      </c>
      <c r="H101" s="200"/>
      <c r="I101" s="201">
        <f>I102</f>
        <v>4300</v>
      </c>
    </row>
    <row r="102" spans="1:9" s="89" customFormat="1" ht="24.75" customHeight="1">
      <c r="A102" s="150" t="s">
        <v>65</v>
      </c>
      <c r="B102" s="202" t="s">
        <v>118</v>
      </c>
      <c r="C102" s="203" t="s">
        <v>94</v>
      </c>
      <c r="D102" s="131" t="s">
        <v>118</v>
      </c>
      <c r="E102" s="132" t="s">
        <v>49</v>
      </c>
      <c r="F102" s="132" t="s">
        <v>95</v>
      </c>
      <c r="G102" s="133" t="s">
        <v>166</v>
      </c>
      <c r="H102" s="133"/>
      <c r="I102" s="201">
        <f>I103</f>
        <v>4300</v>
      </c>
    </row>
    <row r="103" spans="1:9" s="89" customFormat="1" ht="14.25" customHeight="1">
      <c r="A103" s="150" t="s">
        <v>52</v>
      </c>
      <c r="B103" s="12" t="s">
        <v>118</v>
      </c>
      <c r="C103" s="12" t="s">
        <v>94</v>
      </c>
      <c r="D103" s="131" t="s">
        <v>118</v>
      </c>
      <c r="E103" s="132" t="s">
        <v>49</v>
      </c>
      <c r="F103" s="132" t="s">
        <v>95</v>
      </c>
      <c r="G103" s="133" t="s">
        <v>166</v>
      </c>
      <c r="H103" s="133" t="s">
        <v>59</v>
      </c>
      <c r="I103" s="201">
        <v>4300</v>
      </c>
    </row>
    <row r="104" spans="1:9" ht="38.25" customHeight="1">
      <c r="A104" s="150" t="s">
        <v>66</v>
      </c>
      <c r="B104" s="12" t="s">
        <v>118</v>
      </c>
      <c r="C104" s="12" t="s">
        <v>94</v>
      </c>
      <c r="D104" s="131" t="s">
        <v>118</v>
      </c>
      <c r="E104" s="132" t="s">
        <v>44</v>
      </c>
      <c r="F104" s="132" t="s">
        <v>153</v>
      </c>
      <c r="G104" s="133"/>
      <c r="H104" s="133"/>
      <c r="I104" s="204">
        <f>I105+I107</f>
        <v>2135.1</v>
      </c>
    </row>
    <row r="105" spans="1:9" s="89" customFormat="1" ht="35.25" customHeight="1">
      <c r="A105" s="150" t="s">
        <v>67</v>
      </c>
      <c r="B105" s="12" t="s">
        <v>118</v>
      </c>
      <c r="C105" s="12" t="s">
        <v>94</v>
      </c>
      <c r="D105" s="131" t="s">
        <v>118</v>
      </c>
      <c r="E105" s="132" t="s">
        <v>44</v>
      </c>
      <c r="F105" s="132" t="s">
        <v>93</v>
      </c>
      <c r="G105" s="133" t="s">
        <v>167</v>
      </c>
      <c r="H105" s="133"/>
      <c r="I105" s="201">
        <f>I106</f>
        <v>300</v>
      </c>
    </row>
    <row r="106" spans="1:9" s="89" customFormat="1" ht="12.75" customHeight="1">
      <c r="A106" s="150" t="s">
        <v>52</v>
      </c>
      <c r="B106" s="12" t="s">
        <v>118</v>
      </c>
      <c r="C106" s="12" t="s">
        <v>94</v>
      </c>
      <c r="D106" s="131" t="s">
        <v>118</v>
      </c>
      <c r="E106" s="132" t="s">
        <v>44</v>
      </c>
      <c r="F106" s="132" t="s">
        <v>93</v>
      </c>
      <c r="G106" s="133" t="s">
        <v>167</v>
      </c>
      <c r="H106" s="133" t="s">
        <v>59</v>
      </c>
      <c r="I106" s="201">
        <v>300</v>
      </c>
    </row>
    <row r="107" spans="1:9" s="89" customFormat="1" ht="12" customHeight="1">
      <c r="A107" s="150" t="s">
        <v>211</v>
      </c>
      <c r="B107" s="12" t="s">
        <v>118</v>
      </c>
      <c r="C107" s="12" t="s">
        <v>94</v>
      </c>
      <c r="D107" s="131" t="s">
        <v>118</v>
      </c>
      <c r="E107" s="132" t="s">
        <v>44</v>
      </c>
      <c r="F107" s="132" t="s">
        <v>93</v>
      </c>
      <c r="G107" s="133" t="s">
        <v>212</v>
      </c>
      <c r="H107" s="133"/>
      <c r="I107" s="201">
        <f>I108</f>
        <v>1835.1</v>
      </c>
    </row>
    <row r="108" spans="1:9" s="89" customFormat="1" ht="14.25" customHeight="1">
      <c r="A108" s="150" t="s">
        <v>52</v>
      </c>
      <c r="B108" s="12" t="s">
        <v>118</v>
      </c>
      <c r="C108" s="12" t="s">
        <v>94</v>
      </c>
      <c r="D108" s="131" t="s">
        <v>118</v>
      </c>
      <c r="E108" s="132" t="s">
        <v>44</v>
      </c>
      <c r="F108" s="132" t="s">
        <v>93</v>
      </c>
      <c r="G108" s="133" t="s">
        <v>212</v>
      </c>
      <c r="H108" s="133" t="s">
        <v>59</v>
      </c>
      <c r="I108" s="201">
        <v>1835.1</v>
      </c>
    </row>
    <row r="109" spans="1:9" s="89" customFormat="1" ht="27.75" customHeight="1">
      <c r="A109" s="150" t="s">
        <v>23</v>
      </c>
      <c r="B109" s="12" t="s">
        <v>118</v>
      </c>
      <c r="C109" s="12" t="s">
        <v>94</v>
      </c>
      <c r="D109" s="131" t="s">
        <v>118</v>
      </c>
      <c r="E109" s="132" t="s">
        <v>63</v>
      </c>
      <c r="F109" s="132" t="s">
        <v>153</v>
      </c>
      <c r="G109" s="133"/>
      <c r="H109" s="133"/>
      <c r="I109" s="204">
        <f>I110+I112</f>
        <v>500</v>
      </c>
    </row>
    <row r="110" spans="1:9" s="89" customFormat="1" ht="24.75" customHeight="1">
      <c r="A110" s="150" t="s">
        <v>173</v>
      </c>
      <c r="B110" s="12" t="s">
        <v>118</v>
      </c>
      <c r="C110" s="12" t="s">
        <v>94</v>
      </c>
      <c r="D110" s="131" t="s">
        <v>118</v>
      </c>
      <c r="E110" s="132" t="s">
        <v>63</v>
      </c>
      <c r="F110" s="132" t="s">
        <v>93</v>
      </c>
      <c r="G110" s="133" t="s">
        <v>168</v>
      </c>
      <c r="H110" s="133"/>
      <c r="I110" s="201">
        <f>I111</f>
        <v>300</v>
      </c>
    </row>
    <row r="111" spans="1:9" s="89" customFormat="1" ht="15" customHeight="1">
      <c r="A111" s="150" t="s">
        <v>52</v>
      </c>
      <c r="B111" s="12" t="s">
        <v>118</v>
      </c>
      <c r="C111" s="12" t="s">
        <v>94</v>
      </c>
      <c r="D111" s="131" t="s">
        <v>118</v>
      </c>
      <c r="E111" s="132" t="s">
        <v>63</v>
      </c>
      <c r="F111" s="132" t="s">
        <v>93</v>
      </c>
      <c r="G111" s="133" t="s">
        <v>168</v>
      </c>
      <c r="H111" s="133" t="s">
        <v>59</v>
      </c>
      <c r="I111" s="201">
        <v>300</v>
      </c>
    </row>
    <row r="112" spans="1:9" s="89" customFormat="1" ht="14.25" customHeight="1">
      <c r="A112" s="150" t="s">
        <v>213</v>
      </c>
      <c r="B112" s="12" t="s">
        <v>118</v>
      </c>
      <c r="C112" s="12" t="s">
        <v>94</v>
      </c>
      <c r="D112" s="131" t="s">
        <v>118</v>
      </c>
      <c r="E112" s="132" t="s">
        <v>63</v>
      </c>
      <c r="F112" s="132" t="s">
        <v>93</v>
      </c>
      <c r="G112" s="133" t="s">
        <v>191</v>
      </c>
      <c r="H112" s="133"/>
      <c r="I112" s="201">
        <f>I113</f>
        <v>200</v>
      </c>
    </row>
    <row r="113" spans="1:9" s="89" customFormat="1" ht="13.5" customHeight="1">
      <c r="A113" s="150" t="s">
        <v>52</v>
      </c>
      <c r="B113" s="12" t="s">
        <v>118</v>
      </c>
      <c r="C113" s="12" t="s">
        <v>94</v>
      </c>
      <c r="D113" s="131" t="s">
        <v>118</v>
      </c>
      <c r="E113" s="132" t="s">
        <v>63</v>
      </c>
      <c r="F113" s="132" t="s">
        <v>93</v>
      </c>
      <c r="G113" s="133" t="s">
        <v>191</v>
      </c>
      <c r="H113" s="133" t="s">
        <v>59</v>
      </c>
      <c r="I113" s="201">
        <v>200</v>
      </c>
    </row>
    <row r="114" spans="1:9" s="89" customFormat="1" ht="27.75" customHeight="1">
      <c r="A114" s="150" t="s">
        <v>188</v>
      </c>
      <c r="B114" s="202" t="s">
        <v>118</v>
      </c>
      <c r="C114" s="203" t="s">
        <v>94</v>
      </c>
      <c r="D114" s="131" t="s">
        <v>118</v>
      </c>
      <c r="E114" s="132" t="s">
        <v>189</v>
      </c>
      <c r="F114" s="132" t="s">
        <v>93</v>
      </c>
      <c r="G114" s="133" t="s">
        <v>190</v>
      </c>
      <c r="H114" s="133"/>
      <c r="I114" s="201">
        <f>I115</f>
        <v>2804.9</v>
      </c>
    </row>
    <row r="115" spans="1:9" s="89" customFormat="1" ht="12.75" customHeight="1">
      <c r="A115" s="150" t="s">
        <v>52</v>
      </c>
      <c r="B115" s="12" t="s">
        <v>118</v>
      </c>
      <c r="C115" s="12" t="s">
        <v>94</v>
      </c>
      <c r="D115" s="131" t="s">
        <v>118</v>
      </c>
      <c r="E115" s="132" t="s">
        <v>189</v>
      </c>
      <c r="F115" s="132" t="s">
        <v>93</v>
      </c>
      <c r="G115" s="133" t="s">
        <v>190</v>
      </c>
      <c r="H115" s="133" t="s">
        <v>59</v>
      </c>
      <c r="I115" s="201">
        <v>2804.9</v>
      </c>
    </row>
    <row r="116" spans="1:9" s="89" customFormat="1" ht="13.5" customHeight="1">
      <c r="A116" s="150" t="s">
        <v>291</v>
      </c>
      <c r="B116" s="12" t="s">
        <v>118</v>
      </c>
      <c r="C116" s="12" t="s">
        <v>94</v>
      </c>
      <c r="D116" s="131" t="s">
        <v>118</v>
      </c>
      <c r="E116" s="132" t="s">
        <v>199</v>
      </c>
      <c r="F116" s="132" t="s">
        <v>93</v>
      </c>
      <c r="G116" s="133" t="s">
        <v>200</v>
      </c>
      <c r="H116" s="133"/>
      <c r="I116" s="201">
        <f>I117</f>
        <v>500</v>
      </c>
    </row>
    <row r="117" spans="1:9" s="89" customFormat="1" ht="13.5" customHeight="1">
      <c r="A117" s="150" t="s">
        <v>52</v>
      </c>
      <c r="B117" s="12" t="s">
        <v>118</v>
      </c>
      <c r="C117" s="12" t="s">
        <v>94</v>
      </c>
      <c r="D117" s="131" t="s">
        <v>118</v>
      </c>
      <c r="E117" s="132" t="s">
        <v>199</v>
      </c>
      <c r="F117" s="132" t="s">
        <v>93</v>
      </c>
      <c r="G117" s="133" t="s">
        <v>200</v>
      </c>
      <c r="H117" s="133" t="s">
        <v>59</v>
      </c>
      <c r="I117" s="201">
        <v>500</v>
      </c>
    </row>
    <row r="118" spans="1:9" s="89" customFormat="1" ht="26.25" customHeight="1">
      <c r="A118" s="97" t="s">
        <v>193</v>
      </c>
      <c r="B118" s="16" t="s">
        <v>118</v>
      </c>
      <c r="C118" s="17" t="s">
        <v>94</v>
      </c>
      <c r="D118" s="151" t="s">
        <v>123</v>
      </c>
      <c r="E118" s="152" t="s">
        <v>73</v>
      </c>
      <c r="F118" s="152" t="s">
        <v>153</v>
      </c>
      <c r="G118" s="153" t="s">
        <v>154</v>
      </c>
      <c r="H118" s="154"/>
      <c r="I118" s="98">
        <f>I119</f>
        <v>300</v>
      </c>
    </row>
    <row r="119" spans="1:9" s="89" customFormat="1" ht="14.25" customHeight="1">
      <c r="A119" s="205" t="s">
        <v>201</v>
      </c>
      <c r="B119" s="202" t="s">
        <v>118</v>
      </c>
      <c r="C119" s="203" t="s">
        <v>94</v>
      </c>
      <c r="D119" s="131" t="s">
        <v>123</v>
      </c>
      <c r="E119" s="132" t="s">
        <v>49</v>
      </c>
      <c r="F119" s="132" t="s">
        <v>93</v>
      </c>
      <c r="G119" s="133" t="s">
        <v>167</v>
      </c>
      <c r="H119" s="133"/>
      <c r="I119" s="201">
        <f>I120</f>
        <v>300</v>
      </c>
    </row>
    <row r="120" spans="1:9" s="89" customFormat="1" ht="13.5" customHeight="1">
      <c r="A120" s="150" t="s">
        <v>52</v>
      </c>
      <c r="B120" s="12" t="s">
        <v>118</v>
      </c>
      <c r="C120" s="12" t="s">
        <v>94</v>
      </c>
      <c r="D120" s="131" t="s">
        <v>123</v>
      </c>
      <c r="E120" s="132" t="s">
        <v>49</v>
      </c>
      <c r="F120" s="132" t="s">
        <v>93</v>
      </c>
      <c r="G120" s="133" t="s">
        <v>167</v>
      </c>
      <c r="H120" s="133" t="s">
        <v>59</v>
      </c>
      <c r="I120" s="201">
        <v>300</v>
      </c>
    </row>
    <row r="121" spans="1:9" s="89" customFormat="1" ht="12.75" customHeight="1">
      <c r="A121" s="97" t="s">
        <v>54</v>
      </c>
      <c r="B121" s="16" t="s">
        <v>118</v>
      </c>
      <c r="C121" s="17" t="s">
        <v>94</v>
      </c>
      <c r="D121" s="151" t="s">
        <v>55</v>
      </c>
      <c r="E121" s="152" t="s">
        <v>73</v>
      </c>
      <c r="F121" s="152" t="s">
        <v>153</v>
      </c>
      <c r="G121" s="153" t="s">
        <v>154</v>
      </c>
      <c r="H121" s="154"/>
      <c r="I121" s="98">
        <f>I122</f>
        <v>512.7</v>
      </c>
    </row>
    <row r="122" spans="1:9" s="89" customFormat="1" ht="36" customHeight="1">
      <c r="A122" s="140" t="s">
        <v>146</v>
      </c>
      <c r="B122" s="129" t="s">
        <v>118</v>
      </c>
      <c r="C122" s="130" t="s">
        <v>94</v>
      </c>
      <c r="D122" s="131" t="s">
        <v>55</v>
      </c>
      <c r="E122" s="132" t="s">
        <v>44</v>
      </c>
      <c r="F122" s="132" t="s">
        <v>153</v>
      </c>
      <c r="G122" s="133" t="s">
        <v>154</v>
      </c>
      <c r="H122" s="163"/>
      <c r="I122" s="164">
        <f>I123</f>
        <v>512.7</v>
      </c>
    </row>
    <row r="123" spans="1:9" s="89" customFormat="1" ht="26.25" customHeight="1">
      <c r="A123" s="80" t="s">
        <v>3</v>
      </c>
      <c r="B123" s="129" t="s">
        <v>118</v>
      </c>
      <c r="C123" s="130" t="s">
        <v>94</v>
      </c>
      <c r="D123" s="131" t="s">
        <v>55</v>
      </c>
      <c r="E123" s="132" t="s">
        <v>44</v>
      </c>
      <c r="F123" s="132" t="s">
        <v>153</v>
      </c>
      <c r="G123" s="133" t="s">
        <v>177</v>
      </c>
      <c r="H123" s="3"/>
      <c r="I123" s="164">
        <f>I124</f>
        <v>512.7</v>
      </c>
    </row>
    <row r="124" spans="1:9" s="89" customFormat="1" ht="12" customHeight="1">
      <c r="A124" s="150" t="s">
        <v>54</v>
      </c>
      <c r="B124" s="129" t="s">
        <v>118</v>
      </c>
      <c r="C124" s="130" t="s">
        <v>94</v>
      </c>
      <c r="D124" s="131" t="s">
        <v>55</v>
      </c>
      <c r="E124" s="132" t="s">
        <v>44</v>
      </c>
      <c r="F124" s="132" t="s">
        <v>153</v>
      </c>
      <c r="G124" s="133" t="s">
        <v>177</v>
      </c>
      <c r="H124" s="132" t="s">
        <v>59</v>
      </c>
      <c r="I124" s="164">
        <v>512.7</v>
      </c>
    </row>
    <row r="125" spans="1:9" s="89" customFormat="1" ht="15.75" customHeight="1">
      <c r="A125" s="117" t="s">
        <v>35</v>
      </c>
      <c r="B125" s="46" t="s">
        <v>122</v>
      </c>
      <c r="C125" s="12"/>
      <c r="D125" s="131"/>
      <c r="E125" s="132"/>
      <c r="F125" s="132"/>
      <c r="G125" s="133"/>
      <c r="H125" s="133"/>
      <c r="I125" s="206">
        <f>I126</f>
        <v>10</v>
      </c>
    </row>
    <row r="126" spans="1:9" s="89" customFormat="1" ht="14.25" customHeight="1">
      <c r="A126" s="49" t="s">
        <v>32</v>
      </c>
      <c r="B126" s="46" t="s">
        <v>122</v>
      </c>
      <c r="C126" s="46" t="s">
        <v>118</v>
      </c>
      <c r="D126" s="131"/>
      <c r="E126" s="132"/>
      <c r="F126" s="132"/>
      <c r="G126" s="133"/>
      <c r="H126" s="133"/>
      <c r="I126" s="206">
        <f>I127</f>
        <v>10</v>
      </c>
    </row>
    <row r="127" spans="1:9" ht="37.5" customHeight="1">
      <c r="A127" s="97" t="s">
        <v>181</v>
      </c>
      <c r="B127" s="16" t="s">
        <v>122</v>
      </c>
      <c r="C127" s="17" t="s">
        <v>118</v>
      </c>
      <c r="D127" s="151" t="s">
        <v>117</v>
      </c>
      <c r="E127" s="152"/>
      <c r="F127" s="152"/>
      <c r="G127" s="153"/>
      <c r="H127" s="154"/>
      <c r="I127" s="98">
        <f>I128</f>
        <v>10</v>
      </c>
    </row>
    <row r="128" spans="1:9" s="89" customFormat="1" ht="51" customHeight="1">
      <c r="A128" s="150" t="s">
        <v>4</v>
      </c>
      <c r="B128" s="12" t="s">
        <v>122</v>
      </c>
      <c r="C128" s="12" t="s">
        <v>118</v>
      </c>
      <c r="D128" s="131" t="s">
        <v>117</v>
      </c>
      <c r="E128" s="132" t="s">
        <v>49</v>
      </c>
      <c r="F128" s="132" t="s">
        <v>153</v>
      </c>
      <c r="G128" s="133"/>
      <c r="H128" s="132"/>
      <c r="I128" s="201">
        <f>I129</f>
        <v>10</v>
      </c>
    </row>
    <row r="129" spans="1:9" s="89" customFormat="1" ht="48" customHeight="1">
      <c r="A129" s="150" t="s">
        <v>5</v>
      </c>
      <c r="B129" s="12" t="s">
        <v>122</v>
      </c>
      <c r="C129" s="12" t="s">
        <v>118</v>
      </c>
      <c r="D129" s="131" t="s">
        <v>117</v>
      </c>
      <c r="E129" s="132" t="s">
        <v>49</v>
      </c>
      <c r="F129" s="132" t="s">
        <v>93</v>
      </c>
      <c r="G129" s="133" t="s">
        <v>169</v>
      </c>
      <c r="H129" s="132"/>
      <c r="I129" s="201">
        <f>I130</f>
        <v>10</v>
      </c>
    </row>
    <row r="130" spans="1:9" s="89" customFormat="1" ht="15.75" customHeight="1">
      <c r="A130" s="150" t="s">
        <v>52</v>
      </c>
      <c r="B130" s="12" t="s">
        <v>122</v>
      </c>
      <c r="C130" s="12" t="s">
        <v>118</v>
      </c>
      <c r="D130" s="131" t="s">
        <v>117</v>
      </c>
      <c r="E130" s="132" t="s">
        <v>49</v>
      </c>
      <c r="F130" s="132" t="s">
        <v>93</v>
      </c>
      <c r="G130" s="133" t="s">
        <v>169</v>
      </c>
      <c r="H130" s="132" t="s">
        <v>59</v>
      </c>
      <c r="I130" s="201">
        <v>10</v>
      </c>
    </row>
    <row r="131" spans="1:9" ht="12.75">
      <c r="A131" s="117" t="s">
        <v>82</v>
      </c>
      <c r="B131" s="46" t="s">
        <v>123</v>
      </c>
      <c r="C131" s="2"/>
      <c r="D131" s="131"/>
      <c r="E131" s="132"/>
      <c r="F131" s="132"/>
      <c r="G131" s="133"/>
      <c r="H131" s="3"/>
      <c r="I131" s="121">
        <f>I132</f>
        <v>3272.4</v>
      </c>
    </row>
    <row r="132" spans="1:9" s="89" customFormat="1" ht="15.75" customHeight="1">
      <c r="A132" s="30" t="s">
        <v>81</v>
      </c>
      <c r="B132" s="31" t="s">
        <v>123</v>
      </c>
      <c r="C132" s="31" t="s">
        <v>93</v>
      </c>
      <c r="D132" s="131"/>
      <c r="E132" s="132"/>
      <c r="F132" s="132"/>
      <c r="G132" s="133"/>
      <c r="H132" s="132"/>
      <c r="I132" s="206">
        <f>I133+I137+I145</f>
        <v>3272.4</v>
      </c>
    </row>
    <row r="133" spans="1:9" s="89" customFormat="1" ht="15.75" customHeight="1">
      <c r="A133" s="97" t="s">
        <v>290</v>
      </c>
      <c r="B133" s="50" t="s">
        <v>123</v>
      </c>
      <c r="C133" s="50" t="s">
        <v>93</v>
      </c>
      <c r="D133" s="151" t="s">
        <v>55</v>
      </c>
      <c r="E133" s="152" t="s">
        <v>73</v>
      </c>
      <c r="F133" s="152" t="s">
        <v>153</v>
      </c>
      <c r="G133" s="153" t="s">
        <v>154</v>
      </c>
      <c r="H133" s="154"/>
      <c r="I133" s="98">
        <f>I134</f>
        <v>392.8</v>
      </c>
    </row>
    <row r="134" spans="1:9" s="89" customFormat="1" ht="16.5" customHeight="1">
      <c r="A134" s="150" t="s">
        <v>54</v>
      </c>
      <c r="B134" s="12" t="s">
        <v>123</v>
      </c>
      <c r="C134" s="12" t="s">
        <v>93</v>
      </c>
      <c r="D134" s="194">
        <v>97</v>
      </c>
      <c r="E134" s="195"/>
      <c r="F134" s="132" t="s">
        <v>153</v>
      </c>
      <c r="G134" s="196"/>
      <c r="H134" s="34"/>
      <c r="I134" s="164">
        <f>I135</f>
        <v>392.8</v>
      </c>
    </row>
    <row r="135" spans="1:9" s="89" customFormat="1" ht="66.75" customHeight="1">
      <c r="A135" s="207" t="s">
        <v>6</v>
      </c>
      <c r="B135" s="12" t="s">
        <v>123</v>
      </c>
      <c r="C135" s="12" t="s">
        <v>93</v>
      </c>
      <c r="D135" s="194">
        <v>97</v>
      </c>
      <c r="E135" s="198">
        <v>9</v>
      </c>
      <c r="F135" s="132" t="s">
        <v>153</v>
      </c>
      <c r="G135" s="199">
        <v>84060</v>
      </c>
      <c r="H135" s="195"/>
      <c r="I135" s="164">
        <f>I136</f>
        <v>392.8</v>
      </c>
    </row>
    <row r="136" spans="1:9" ht="12.75">
      <c r="A136" s="150" t="s">
        <v>52</v>
      </c>
      <c r="B136" s="12" t="s">
        <v>123</v>
      </c>
      <c r="C136" s="12" t="s">
        <v>93</v>
      </c>
      <c r="D136" s="194">
        <v>97</v>
      </c>
      <c r="E136" s="198">
        <v>9</v>
      </c>
      <c r="F136" s="132" t="s">
        <v>153</v>
      </c>
      <c r="G136" s="199">
        <v>84060</v>
      </c>
      <c r="H136" s="198">
        <v>240</v>
      </c>
      <c r="I136" s="164">
        <v>392.8</v>
      </c>
    </row>
    <row r="137" spans="1:9" ht="12.75">
      <c r="A137" s="97" t="s">
        <v>290</v>
      </c>
      <c r="B137" s="16" t="s">
        <v>123</v>
      </c>
      <c r="C137" s="17" t="s">
        <v>93</v>
      </c>
      <c r="D137" s="151" t="s">
        <v>42</v>
      </c>
      <c r="E137" s="152">
        <v>0</v>
      </c>
      <c r="F137" s="152" t="s">
        <v>153</v>
      </c>
      <c r="G137" s="153" t="s">
        <v>154</v>
      </c>
      <c r="H137" s="154"/>
      <c r="I137" s="98">
        <f>I138</f>
        <v>2679.6</v>
      </c>
    </row>
    <row r="138" spans="1:9" s="89" customFormat="1" ht="19.5" customHeight="1">
      <c r="A138" s="157" t="s">
        <v>137</v>
      </c>
      <c r="B138" s="12" t="s">
        <v>123</v>
      </c>
      <c r="C138" s="12" t="s">
        <v>93</v>
      </c>
      <c r="D138" s="131"/>
      <c r="E138" s="132"/>
      <c r="F138" s="132"/>
      <c r="G138" s="133"/>
      <c r="H138" s="132"/>
      <c r="I138" s="206">
        <f>I139+I143</f>
        <v>2679.6</v>
      </c>
    </row>
    <row r="139" spans="1:9" s="89" customFormat="1" ht="22.5" customHeight="1">
      <c r="A139" s="150" t="s">
        <v>194</v>
      </c>
      <c r="B139" s="12" t="s">
        <v>123</v>
      </c>
      <c r="C139" s="12" t="s">
        <v>93</v>
      </c>
      <c r="D139" s="131" t="s">
        <v>42</v>
      </c>
      <c r="E139" s="132"/>
      <c r="F139" s="132"/>
      <c r="G139" s="133" t="s">
        <v>170</v>
      </c>
      <c r="H139" s="132"/>
      <c r="I139" s="201">
        <f>I140+I141+I142</f>
        <v>2445.5</v>
      </c>
    </row>
    <row r="140" spans="1:9" s="89" customFormat="1" ht="25.5" customHeight="1">
      <c r="A140" s="150" t="s">
        <v>46</v>
      </c>
      <c r="B140" s="12" t="s">
        <v>123</v>
      </c>
      <c r="C140" s="12" t="s">
        <v>93</v>
      </c>
      <c r="D140" s="131" t="s">
        <v>42</v>
      </c>
      <c r="E140" s="132" t="s">
        <v>74</v>
      </c>
      <c r="F140" s="132" t="s">
        <v>153</v>
      </c>
      <c r="G140" s="133" t="s">
        <v>170</v>
      </c>
      <c r="H140" s="132" t="s">
        <v>45</v>
      </c>
      <c r="I140" s="201">
        <v>2260.3</v>
      </c>
    </row>
    <row r="141" spans="1:9" s="89" customFormat="1" ht="12.75" customHeight="1">
      <c r="A141" s="150" t="s">
        <v>52</v>
      </c>
      <c r="B141" s="12" t="s">
        <v>123</v>
      </c>
      <c r="C141" s="12" t="s">
        <v>93</v>
      </c>
      <c r="D141" s="131" t="s">
        <v>42</v>
      </c>
      <c r="E141" s="132" t="s">
        <v>74</v>
      </c>
      <c r="F141" s="132" t="s">
        <v>153</v>
      </c>
      <c r="G141" s="133" t="s">
        <v>170</v>
      </c>
      <c r="H141" s="132" t="s">
        <v>59</v>
      </c>
      <c r="I141" s="201">
        <v>173.2</v>
      </c>
    </row>
    <row r="142" spans="1:9" s="89" customFormat="1" ht="15" customHeight="1">
      <c r="A142" s="150" t="s">
        <v>53</v>
      </c>
      <c r="B142" s="12" t="s">
        <v>123</v>
      </c>
      <c r="C142" s="12" t="s">
        <v>93</v>
      </c>
      <c r="D142" s="131" t="s">
        <v>42</v>
      </c>
      <c r="E142" s="132" t="s">
        <v>74</v>
      </c>
      <c r="F142" s="132" t="s">
        <v>153</v>
      </c>
      <c r="G142" s="133" t="s">
        <v>170</v>
      </c>
      <c r="H142" s="132" t="s">
        <v>69</v>
      </c>
      <c r="I142" s="201">
        <v>12</v>
      </c>
    </row>
    <row r="143" spans="1:9" s="89" customFormat="1" ht="24.75" customHeight="1">
      <c r="A143" s="208" t="s">
        <v>46</v>
      </c>
      <c r="B143" s="209" t="s">
        <v>123</v>
      </c>
      <c r="C143" s="209" t="s">
        <v>93</v>
      </c>
      <c r="D143" s="166" t="s">
        <v>42</v>
      </c>
      <c r="E143" s="167" t="s">
        <v>74</v>
      </c>
      <c r="F143" s="167" t="s">
        <v>153</v>
      </c>
      <c r="G143" s="44" t="s">
        <v>29</v>
      </c>
      <c r="H143" s="45"/>
      <c r="I143" s="210">
        <f>I144</f>
        <v>234.1</v>
      </c>
    </row>
    <row r="144" spans="1:9" s="89" customFormat="1" ht="15" customHeight="1">
      <c r="A144" s="211" t="s">
        <v>149</v>
      </c>
      <c r="B144" s="43" t="s">
        <v>123</v>
      </c>
      <c r="C144" s="43" t="s">
        <v>93</v>
      </c>
      <c r="D144" s="23" t="s">
        <v>42</v>
      </c>
      <c r="E144" s="24" t="s">
        <v>74</v>
      </c>
      <c r="F144" s="24" t="s">
        <v>153</v>
      </c>
      <c r="G144" s="44" t="s">
        <v>29</v>
      </c>
      <c r="H144" s="103" t="s">
        <v>45</v>
      </c>
      <c r="I144" s="210">
        <v>234.1</v>
      </c>
    </row>
    <row r="145" spans="1:9" s="89" customFormat="1" ht="24" customHeight="1">
      <c r="A145" s="97" t="s">
        <v>182</v>
      </c>
      <c r="B145" s="16" t="s">
        <v>123</v>
      </c>
      <c r="C145" s="17" t="s">
        <v>93</v>
      </c>
      <c r="D145" s="151" t="s">
        <v>94</v>
      </c>
      <c r="E145" s="152" t="s">
        <v>73</v>
      </c>
      <c r="F145" s="152" t="s">
        <v>153</v>
      </c>
      <c r="G145" s="153" t="s">
        <v>154</v>
      </c>
      <c r="H145" s="154"/>
      <c r="I145" s="98">
        <f>I146</f>
        <v>200</v>
      </c>
    </row>
    <row r="146" spans="1:9" s="89" customFormat="1" ht="14.25" customHeight="1">
      <c r="A146" s="150" t="s">
        <v>31</v>
      </c>
      <c r="B146" s="12" t="s">
        <v>123</v>
      </c>
      <c r="C146" s="12" t="s">
        <v>93</v>
      </c>
      <c r="D146" s="131" t="s">
        <v>94</v>
      </c>
      <c r="E146" s="132" t="s">
        <v>49</v>
      </c>
      <c r="F146" s="132" t="s">
        <v>153</v>
      </c>
      <c r="G146" s="133" t="s">
        <v>154</v>
      </c>
      <c r="H146" s="132"/>
      <c r="I146" s="201">
        <f>I147</f>
        <v>200</v>
      </c>
    </row>
    <row r="147" spans="1:9" s="89" customFormat="1" ht="28.5" customHeight="1">
      <c r="A147" s="150" t="s">
        <v>292</v>
      </c>
      <c r="B147" s="12" t="s">
        <v>123</v>
      </c>
      <c r="C147" s="12" t="s">
        <v>93</v>
      </c>
      <c r="D147" s="131" t="s">
        <v>94</v>
      </c>
      <c r="E147" s="132" t="s">
        <v>49</v>
      </c>
      <c r="F147" s="132" t="s">
        <v>93</v>
      </c>
      <c r="G147" s="133" t="s">
        <v>171</v>
      </c>
      <c r="H147" s="132" t="s">
        <v>59</v>
      </c>
      <c r="I147" s="201">
        <f>I148</f>
        <v>200</v>
      </c>
    </row>
    <row r="148" spans="1:9" s="89" customFormat="1" ht="12" customHeight="1">
      <c r="A148" s="150" t="s">
        <v>52</v>
      </c>
      <c r="B148" s="12" t="s">
        <v>123</v>
      </c>
      <c r="C148" s="12" t="s">
        <v>93</v>
      </c>
      <c r="D148" s="131" t="s">
        <v>94</v>
      </c>
      <c r="E148" s="132" t="s">
        <v>49</v>
      </c>
      <c r="F148" s="132" t="s">
        <v>93</v>
      </c>
      <c r="G148" s="133" t="s">
        <v>171</v>
      </c>
      <c r="H148" s="132" t="s">
        <v>59</v>
      </c>
      <c r="I148" s="201">
        <v>200</v>
      </c>
    </row>
    <row r="149" spans="1:9" ht="12.75">
      <c r="A149" s="117" t="s">
        <v>41</v>
      </c>
      <c r="B149" s="32" t="s">
        <v>138</v>
      </c>
      <c r="C149" s="12"/>
      <c r="D149" s="131"/>
      <c r="E149" s="132"/>
      <c r="F149" s="132"/>
      <c r="G149" s="133"/>
      <c r="H149" s="1"/>
      <c r="I149" s="206">
        <f>I150</f>
        <v>261.3</v>
      </c>
    </row>
    <row r="150" spans="1:9" s="29" customFormat="1" ht="13.5" customHeight="1">
      <c r="A150" s="208" t="s">
        <v>70</v>
      </c>
      <c r="B150" s="11" t="s">
        <v>138</v>
      </c>
      <c r="C150" s="33" t="s">
        <v>93</v>
      </c>
      <c r="D150" s="141"/>
      <c r="E150" s="142"/>
      <c r="F150" s="142"/>
      <c r="G150" s="165"/>
      <c r="H150" s="34"/>
      <c r="I150" s="206">
        <f>I151</f>
        <v>261.3</v>
      </c>
    </row>
    <row r="151" spans="1:9" s="29" customFormat="1" ht="26.25" customHeight="1">
      <c r="A151" s="208" t="s">
        <v>71</v>
      </c>
      <c r="B151" s="12" t="s">
        <v>138</v>
      </c>
      <c r="C151" s="35" t="s">
        <v>93</v>
      </c>
      <c r="D151" s="131" t="s">
        <v>72</v>
      </c>
      <c r="E151" s="132" t="s">
        <v>49</v>
      </c>
      <c r="F151" s="132" t="s">
        <v>153</v>
      </c>
      <c r="G151" s="133" t="s">
        <v>172</v>
      </c>
      <c r="H151" s="212" t="s">
        <v>174</v>
      </c>
      <c r="I151" s="201">
        <v>261.3</v>
      </c>
    </row>
    <row r="152" spans="1:9" ht="12.75">
      <c r="A152" s="67"/>
      <c r="B152" s="67"/>
      <c r="C152" s="67"/>
      <c r="D152" s="67"/>
      <c r="E152" s="67"/>
      <c r="F152" s="67"/>
      <c r="G152" s="67"/>
      <c r="H152" s="67"/>
      <c r="I152" s="213">
        <f>I9+I67+I74+I90+I125+I131+I149+I83</f>
        <v>25918.100000000002</v>
      </c>
    </row>
  </sheetData>
  <sheetProtection selectLockedCells="1" selectUnlockedCells="1"/>
  <autoFilter ref="D1:D152"/>
  <mergeCells count="9">
    <mergeCell ref="G1:I1"/>
    <mergeCell ref="I7:I8"/>
    <mergeCell ref="A4:I4"/>
    <mergeCell ref="A5:I5"/>
    <mergeCell ref="H6:I6"/>
    <mergeCell ref="B7:H7"/>
    <mergeCell ref="D8:G8"/>
    <mergeCell ref="A2:I2"/>
    <mergeCell ref="A3:I3"/>
  </mergeCells>
  <printOptions/>
  <pageMargins left="0.2" right="0.21" top="0.2" bottom="0.2" header="0.2" footer="0.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3"/>
  <sheetViews>
    <sheetView workbookViewId="0" topLeftCell="A142">
      <selection activeCell="J20" sqref="J20"/>
    </sheetView>
  </sheetViews>
  <sheetFormatPr defaultColWidth="9.140625" defaultRowHeight="12.75"/>
  <cols>
    <col min="1" max="1" width="82.421875" style="0" customWidth="1"/>
    <col min="2" max="2" width="7.57421875" style="0" customWidth="1"/>
    <col min="3" max="3" width="5.57421875" style="0" customWidth="1"/>
    <col min="4" max="4" width="5.8515625" style="0" customWidth="1"/>
    <col min="5" max="7" width="4.7109375" style="0" customWidth="1"/>
    <col min="8" max="8" width="6.28125" style="0" customWidth="1"/>
    <col min="9" max="9" width="5.28125" style="0" customWidth="1"/>
    <col min="10" max="10" width="10.8515625" style="0" customWidth="1"/>
  </cols>
  <sheetData>
    <row r="1" spans="1:10" ht="12.75">
      <c r="A1" s="67"/>
      <c r="B1" s="67"/>
      <c r="C1" s="67"/>
      <c r="D1" s="67"/>
      <c r="E1" s="67"/>
      <c r="F1" s="67"/>
      <c r="G1" s="67"/>
      <c r="H1" s="260" t="s">
        <v>314</v>
      </c>
      <c r="I1" s="260"/>
      <c r="J1" s="260"/>
    </row>
    <row r="2" spans="1:10" ht="23.25" customHeight="1">
      <c r="A2" s="259" t="s">
        <v>317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7" customHeight="1">
      <c r="A3" s="269" t="s">
        <v>285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.75" customHeight="1">
      <c r="A4" s="270" t="s">
        <v>79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5" customHeight="1">
      <c r="A5" s="263" t="s">
        <v>272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3.5" customHeight="1">
      <c r="A6" s="110"/>
      <c r="B6" s="110"/>
      <c r="C6" s="111"/>
      <c r="D6" s="111"/>
      <c r="E6" s="110"/>
      <c r="F6" s="110"/>
      <c r="G6" s="110"/>
      <c r="H6" s="110"/>
      <c r="I6" s="264" t="s">
        <v>33</v>
      </c>
      <c r="J6" s="264"/>
    </row>
    <row r="7" spans="1:10" ht="28.5" customHeight="1">
      <c r="A7" s="112" t="s">
        <v>132</v>
      </c>
      <c r="B7" s="272" t="s">
        <v>125</v>
      </c>
      <c r="C7" s="265" t="s">
        <v>43</v>
      </c>
      <c r="D7" s="266"/>
      <c r="E7" s="266"/>
      <c r="F7" s="266"/>
      <c r="G7" s="266"/>
      <c r="H7" s="266"/>
      <c r="I7" s="267"/>
      <c r="J7" s="261" t="s">
        <v>30</v>
      </c>
    </row>
    <row r="8" spans="1:10" ht="33.75">
      <c r="A8" s="113"/>
      <c r="B8" s="273"/>
      <c r="C8" s="214" t="s">
        <v>135</v>
      </c>
      <c r="D8" s="215" t="s">
        <v>134</v>
      </c>
      <c r="E8" s="274" t="s">
        <v>133</v>
      </c>
      <c r="F8" s="274"/>
      <c r="G8" s="274"/>
      <c r="H8" s="274"/>
      <c r="I8" s="216" t="s">
        <v>136</v>
      </c>
      <c r="J8" s="261"/>
    </row>
    <row r="9" spans="1:10" ht="20.25" customHeight="1">
      <c r="A9" s="217" t="s">
        <v>80</v>
      </c>
      <c r="B9" s="217">
        <v>871</v>
      </c>
      <c r="C9" s="218"/>
      <c r="D9" s="219"/>
      <c r="E9" s="220"/>
      <c r="F9" s="221"/>
      <c r="G9" s="221"/>
      <c r="H9" s="222"/>
      <c r="I9" s="223"/>
      <c r="J9" s="224">
        <f>J153</f>
        <v>25918.100000000002</v>
      </c>
    </row>
    <row r="10" spans="1:10" ht="12.75">
      <c r="A10" s="117" t="s">
        <v>92</v>
      </c>
      <c r="B10" s="117">
        <v>871</v>
      </c>
      <c r="C10" s="13" t="s">
        <v>93</v>
      </c>
      <c r="D10" s="14" t="s">
        <v>90</v>
      </c>
      <c r="E10" s="118"/>
      <c r="F10" s="119"/>
      <c r="G10" s="119"/>
      <c r="H10" s="120" t="s">
        <v>91</v>
      </c>
      <c r="I10" s="3" t="s">
        <v>89</v>
      </c>
      <c r="J10" s="121">
        <f>J11+J26+J31+J36</f>
        <v>9841.3</v>
      </c>
    </row>
    <row r="11" spans="1:10" ht="23.25">
      <c r="A11" s="8" t="s">
        <v>116</v>
      </c>
      <c r="B11" s="117">
        <v>871</v>
      </c>
      <c r="C11" s="8" t="s">
        <v>93</v>
      </c>
      <c r="D11" s="15"/>
      <c r="E11" s="118"/>
      <c r="F11" s="119"/>
      <c r="G11" s="119"/>
      <c r="H11" s="120" t="s">
        <v>91</v>
      </c>
      <c r="I11" s="1" t="s">
        <v>89</v>
      </c>
      <c r="J11" s="122">
        <f>J12+J22</f>
        <v>6406.7</v>
      </c>
    </row>
    <row r="12" spans="1:10" ht="12.75">
      <c r="A12" s="97" t="s">
        <v>47</v>
      </c>
      <c r="B12" s="225">
        <v>871</v>
      </c>
      <c r="C12" s="20" t="s">
        <v>93</v>
      </c>
      <c r="D12" s="21" t="s">
        <v>117</v>
      </c>
      <c r="E12" s="123" t="s">
        <v>48</v>
      </c>
      <c r="F12" s="124" t="s">
        <v>49</v>
      </c>
      <c r="G12" s="124" t="s">
        <v>153</v>
      </c>
      <c r="H12" s="125" t="s">
        <v>154</v>
      </c>
      <c r="I12" s="126"/>
      <c r="J12" s="127">
        <f>J13+J16</f>
        <v>6382.5</v>
      </c>
    </row>
    <row r="13" spans="1:10" s="22" customFormat="1" ht="12.75">
      <c r="A13" s="128" t="s">
        <v>97</v>
      </c>
      <c r="B13" s="226">
        <v>871</v>
      </c>
      <c r="C13" s="129" t="s">
        <v>93</v>
      </c>
      <c r="D13" s="130" t="s">
        <v>117</v>
      </c>
      <c r="E13" s="131" t="s">
        <v>48</v>
      </c>
      <c r="F13" s="132" t="s">
        <v>49</v>
      </c>
      <c r="G13" s="132" t="s">
        <v>153</v>
      </c>
      <c r="H13" s="133" t="s">
        <v>154</v>
      </c>
      <c r="I13" s="134"/>
      <c r="J13" s="135">
        <f>J14</f>
        <v>954.1</v>
      </c>
    </row>
    <row r="14" spans="1:10" ht="24" customHeight="1">
      <c r="A14" s="136" t="s">
        <v>294</v>
      </c>
      <c r="B14" s="227">
        <v>871</v>
      </c>
      <c r="C14" s="10" t="s">
        <v>93</v>
      </c>
      <c r="D14" s="19" t="s">
        <v>117</v>
      </c>
      <c r="E14" s="102" t="s">
        <v>48</v>
      </c>
      <c r="F14" s="103" t="s">
        <v>49</v>
      </c>
      <c r="G14" s="103" t="s">
        <v>153</v>
      </c>
      <c r="H14" s="104" t="s">
        <v>155</v>
      </c>
      <c r="I14" s="137"/>
      <c r="J14" s="138">
        <f>J15</f>
        <v>954.1</v>
      </c>
    </row>
    <row r="15" spans="1:10" ht="30" customHeight="1">
      <c r="A15" s="139" t="s">
        <v>46</v>
      </c>
      <c r="B15" s="227">
        <v>871</v>
      </c>
      <c r="C15" s="10" t="s">
        <v>93</v>
      </c>
      <c r="D15" s="19" t="s">
        <v>117</v>
      </c>
      <c r="E15" s="102" t="s">
        <v>48</v>
      </c>
      <c r="F15" s="103" t="s">
        <v>49</v>
      </c>
      <c r="G15" s="103" t="s">
        <v>153</v>
      </c>
      <c r="H15" s="104" t="s">
        <v>155</v>
      </c>
      <c r="I15" s="19" t="s">
        <v>98</v>
      </c>
      <c r="J15" s="138">
        <v>954.1</v>
      </c>
    </row>
    <row r="16" spans="1:10" ht="12.75">
      <c r="A16" s="140" t="s">
        <v>51</v>
      </c>
      <c r="B16" s="228">
        <v>871</v>
      </c>
      <c r="C16" s="9" t="s">
        <v>93</v>
      </c>
      <c r="D16" s="18" t="s">
        <v>117</v>
      </c>
      <c r="E16" s="141" t="s">
        <v>48</v>
      </c>
      <c r="F16" s="142" t="s">
        <v>44</v>
      </c>
      <c r="G16" s="142" t="s">
        <v>153</v>
      </c>
      <c r="H16" s="143" t="s">
        <v>154</v>
      </c>
      <c r="I16" s="144"/>
      <c r="J16" s="145">
        <f>J17+J19</f>
        <v>5428.4</v>
      </c>
    </row>
    <row r="17" spans="1:10" ht="25.5" customHeight="1">
      <c r="A17" s="146" t="s">
        <v>294</v>
      </c>
      <c r="B17" s="229">
        <v>871</v>
      </c>
      <c r="C17" s="129" t="s">
        <v>93</v>
      </c>
      <c r="D17" s="130" t="s">
        <v>117</v>
      </c>
      <c r="E17" s="131" t="s">
        <v>48</v>
      </c>
      <c r="F17" s="132" t="s">
        <v>44</v>
      </c>
      <c r="G17" s="132" t="s">
        <v>153</v>
      </c>
      <c r="H17" s="133" t="s">
        <v>155</v>
      </c>
      <c r="I17" s="147"/>
      <c r="J17" s="145">
        <f>J18</f>
        <v>4868.7</v>
      </c>
    </row>
    <row r="18" spans="1:10" ht="26.25" customHeight="1">
      <c r="A18" s="148" t="s">
        <v>46</v>
      </c>
      <c r="B18" s="229">
        <v>871</v>
      </c>
      <c r="C18" s="129" t="s">
        <v>93</v>
      </c>
      <c r="D18" s="130" t="s">
        <v>117</v>
      </c>
      <c r="E18" s="131" t="s">
        <v>48</v>
      </c>
      <c r="F18" s="132" t="s">
        <v>44</v>
      </c>
      <c r="G18" s="132" t="s">
        <v>153</v>
      </c>
      <c r="H18" s="133" t="s">
        <v>155</v>
      </c>
      <c r="I18" s="132" t="s">
        <v>98</v>
      </c>
      <c r="J18" s="149">
        <v>4868.7</v>
      </c>
    </row>
    <row r="19" spans="1:10" ht="24">
      <c r="A19" s="146" t="s">
        <v>295</v>
      </c>
      <c r="B19" s="226">
        <v>871</v>
      </c>
      <c r="C19" s="129" t="s">
        <v>93</v>
      </c>
      <c r="D19" s="130" t="s">
        <v>117</v>
      </c>
      <c r="E19" s="131" t="s">
        <v>48</v>
      </c>
      <c r="F19" s="132" t="s">
        <v>44</v>
      </c>
      <c r="G19" s="132" t="s">
        <v>153</v>
      </c>
      <c r="H19" s="133" t="s">
        <v>156</v>
      </c>
      <c r="I19" s="132"/>
      <c r="J19" s="149">
        <f>J20+J21</f>
        <v>559.7</v>
      </c>
    </row>
    <row r="20" spans="1:10" ht="12.75">
      <c r="A20" s="150" t="s">
        <v>52</v>
      </c>
      <c r="B20" s="226">
        <v>871</v>
      </c>
      <c r="C20" s="129" t="s">
        <v>93</v>
      </c>
      <c r="D20" s="130" t="s">
        <v>117</v>
      </c>
      <c r="E20" s="131" t="s">
        <v>48</v>
      </c>
      <c r="F20" s="132" t="s">
        <v>44</v>
      </c>
      <c r="G20" s="132" t="s">
        <v>153</v>
      </c>
      <c r="H20" s="133" t="s">
        <v>156</v>
      </c>
      <c r="I20" s="132" t="s">
        <v>59</v>
      </c>
      <c r="J20" s="149">
        <v>506.7</v>
      </c>
    </row>
    <row r="21" spans="1:10" ht="12.75">
      <c r="A21" s="150" t="s">
        <v>53</v>
      </c>
      <c r="B21" s="226">
        <v>871</v>
      </c>
      <c r="C21" s="129" t="s">
        <v>93</v>
      </c>
      <c r="D21" s="130" t="s">
        <v>117</v>
      </c>
      <c r="E21" s="131" t="s">
        <v>48</v>
      </c>
      <c r="F21" s="132" t="s">
        <v>44</v>
      </c>
      <c r="G21" s="132" t="s">
        <v>153</v>
      </c>
      <c r="H21" s="133" t="s">
        <v>156</v>
      </c>
      <c r="I21" s="147" t="s">
        <v>69</v>
      </c>
      <c r="J21" s="149">
        <v>53</v>
      </c>
    </row>
    <row r="22" spans="1:10" ht="12.75">
      <c r="A22" s="97" t="s">
        <v>54</v>
      </c>
      <c r="B22" s="16" t="s">
        <v>128</v>
      </c>
      <c r="C22" s="16" t="s">
        <v>93</v>
      </c>
      <c r="D22" s="17" t="s">
        <v>117</v>
      </c>
      <c r="E22" s="151" t="s">
        <v>55</v>
      </c>
      <c r="F22" s="152"/>
      <c r="G22" s="152" t="s">
        <v>73</v>
      </c>
      <c r="H22" s="153" t="s">
        <v>154</v>
      </c>
      <c r="I22" s="154"/>
      <c r="J22" s="98">
        <f>J23</f>
        <v>24.2</v>
      </c>
    </row>
    <row r="23" spans="1:10" ht="34.5">
      <c r="A23" s="140" t="s">
        <v>146</v>
      </c>
      <c r="B23" s="226">
        <v>871</v>
      </c>
      <c r="C23" s="129" t="s">
        <v>93</v>
      </c>
      <c r="D23" s="130" t="s">
        <v>117</v>
      </c>
      <c r="E23" s="131" t="s">
        <v>55</v>
      </c>
      <c r="F23" s="132" t="s">
        <v>44</v>
      </c>
      <c r="G23" s="132" t="s">
        <v>153</v>
      </c>
      <c r="H23" s="133" t="s">
        <v>154</v>
      </c>
      <c r="I23" s="3"/>
      <c r="J23" s="149">
        <f>J24</f>
        <v>24.2</v>
      </c>
    </row>
    <row r="24" spans="1:10" ht="24">
      <c r="A24" s="155" t="s">
        <v>296</v>
      </c>
      <c r="B24" s="226">
        <v>871</v>
      </c>
      <c r="C24" s="129" t="s">
        <v>93</v>
      </c>
      <c r="D24" s="130" t="s">
        <v>117</v>
      </c>
      <c r="E24" s="131" t="s">
        <v>55</v>
      </c>
      <c r="F24" s="132" t="s">
        <v>44</v>
      </c>
      <c r="G24" s="132" t="s">
        <v>153</v>
      </c>
      <c r="H24" s="133" t="s">
        <v>157</v>
      </c>
      <c r="I24" s="132"/>
      <c r="J24" s="156">
        <f>J25</f>
        <v>24.2</v>
      </c>
    </row>
    <row r="25" spans="1:10" ht="12.75">
      <c r="A25" s="150" t="s">
        <v>54</v>
      </c>
      <c r="B25" s="226">
        <v>871</v>
      </c>
      <c r="C25" s="129" t="s">
        <v>93</v>
      </c>
      <c r="D25" s="130" t="s">
        <v>117</v>
      </c>
      <c r="E25" s="131" t="s">
        <v>55</v>
      </c>
      <c r="F25" s="132" t="s">
        <v>44</v>
      </c>
      <c r="G25" s="132" t="s">
        <v>153</v>
      </c>
      <c r="H25" s="133" t="s">
        <v>157</v>
      </c>
      <c r="I25" s="132" t="s">
        <v>147</v>
      </c>
      <c r="J25" s="156">
        <v>24.2</v>
      </c>
    </row>
    <row r="26" spans="1:10" ht="22.5">
      <c r="A26" s="157" t="s">
        <v>148</v>
      </c>
      <c r="B26" s="228">
        <v>871</v>
      </c>
      <c r="C26" s="117" t="s">
        <v>93</v>
      </c>
      <c r="D26" s="46" t="s">
        <v>34</v>
      </c>
      <c r="E26" s="131"/>
      <c r="F26" s="132"/>
      <c r="G26" s="132"/>
      <c r="H26" s="133"/>
      <c r="I26" s="47"/>
      <c r="J26" s="158">
        <f>J27</f>
        <v>64.3</v>
      </c>
    </row>
    <row r="27" spans="1:10" ht="12.75">
      <c r="A27" s="97" t="s">
        <v>54</v>
      </c>
      <c r="B27" s="16" t="s">
        <v>128</v>
      </c>
      <c r="C27" s="16" t="s">
        <v>93</v>
      </c>
      <c r="D27" s="17" t="s">
        <v>34</v>
      </c>
      <c r="E27" s="151"/>
      <c r="F27" s="152"/>
      <c r="G27" s="152"/>
      <c r="H27" s="153"/>
      <c r="I27" s="159"/>
      <c r="J27" s="98">
        <f>J28</f>
        <v>64.3</v>
      </c>
    </row>
    <row r="28" spans="1:10" ht="34.5">
      <c r="A28" s="140" t="s">
        <v>146</v>
      </c>
      <c r="B28" s="226">
        <v>871</v>
      </c>
      <c r="C28" s="129" t="s">
        <v>93</v>
      </c>
      <c r="D28" s="130" t="s">
        <v>34</v>
      </c>
      <c r="E28" s="131" t="s">
        <v>55</v>
      </c>
      <c r="F28" s="132" t="s">
        <v>44</v>
      </c>
      <c r="G28" s="132" t="s">
        <v>153</v>
      </c>
      <c r="H28" s="133" t="s">
        <v>154</v>
      </c>
      <c r="I28" s="47"/>
      <c r="J28" s="160">
        <f>J29</f>
        <v>64.3</v>
      </c>
    </row>
    <row r="29" spans="1:10" ht="24">
      <c r="A29" s="42" t="s">
        <v>297</v>
      </c>
      <c r="B29" s="227">
        <v>871</v>
      </c>
      <c r="C29" s="10" t="s">
        <v>93</v>
      </c>
      <c r="D29" s="19" t="s">
        <v>34</v>
      </c>
      <c r="E29" s="102" t="s">
        <v>55</v>
      </c>
      <c r="F29" s="103" t="s">
        <v>44</v>
      </c>
      <c r="G29" s="103" t="s">
        <v>153</v>
      </c>
      <c r="H29" s="104" t="s">
        <v>158</v>
      </c>
      <c r="I29" s="103"/>
      <c r="J29" s="160">
        <f>J30</f>
        <v>64.3</v>
      </c>
    </row>
    <row r="30" spans="1:10" ht="12.75">
      <c r="A30" s="105" t="s">
        <v>54</v>
      </c>
      <c r="B30" s="227">
        <v>871</v>
      </c>
      <c r="C30" s="10" t="s">
        <v>93</v>
      </c>
      <c r="D30" s="19" t="s">
        <v>34</v>
      </c>
      <c r="E30" s="102" t="s">
        <v>55</v>
      </c>
      <c r="F30" s="103" t="s">
        <v>44</v>
      </c>
      <c r="G30" s="103" t="s">
        <v>153</v>
      </c>
      <c r="H30" s="104" t="s">
        <v>158</v>
      </c>
      <c r="I30" s="103" t="s">
        <v>147</v>
      </c>
      <c r="J30" s="160">
        <v>64.3</v>
      </c>
    </row>
    <row r="31" spans="1:10" ht="12.75">
      <c r="A31" s="96" t="s">
        <v>83</v>
      </c>
      <c r="B31" s="228">
        <v>871</v>
      </c>
      <c r="C31" s="8" t="s">
        <v>60</v>
      </c>
      <c r="D31" s="15" t="s">
        <v>61</v>
      </c>
      <c r="E31" s="131"/>
      <c r="F31" s="132"/>
      <c r="G31" s="132"/>
      <c r="H31" s="133"/>
      <c r="I31" s="132"/>
      <c r="J31" s="145">
        <f>J32</f>
        <v>650</v>
      </c>
    </row>
    <row r="32" spans="1:10" ht="12.75">
      <c r="A32" s="97" t="s">
        <v>83</v>
      </c>
      <c r="B32" s="225">
        <v>871</v>
      </c>
      <c r="C32" s="16" t="s">
        <v>93</v>
      </c>
      <c r="D32" s="17" t="s">
        <v>61</v>
      </c>
      <c r="E32" s="151" t="s">
        <v>62</v>
      </c>
      <c r="F32" s="152" t="s">
        <v>73</v>
      </c>
      <c r="G32" s="152" t="s">
        <v>153</v>
      </c>
      <c r="H32" s="153" t="s">
        <v>154</v>
      </c>
      <c r="I32" s="159"/>
      <c r="J32" s="98">
        <f>J33</f>
        <v>650</v>
      </c>
    </row>
    <row r="33" spans="1:10" ht="12.75">
      <c r="A33" s="161" t="s">
        <v>84</v>
      </c>
      <c r="B33" s="230">
        <v>871</v>
      </c>
      <c r="C33" s="129" t="s">
        <v>93</v>
      </c>
      <c r="D33" s="130" t="s">
        <v>61</v>
      </c>
      <c r="E33" s="131" t="s">
        <v>62</v>
      </c>
      <c r="F33" s="132" t="s">
        <v>49</v>
      </c>
      <c r="G33" s="132" t="s">
        <v>153</v>
      </c>
      <c r="H33" s="133" t="s">
        <v>154</v>
      </c>
      <c r="I33" s="132"/>
      <c r="J33" s="149">
        <f>J34</f>
        <v>650</v>
      </c>
    </row>
    <row r="34" spans="1:10" ht="12.75">
      <c r="A34" s="162" t="s">
        <v>186</v>
      </c>
      <c r="B34" s="226">
        <v>871</v>
      </c>
      <c r="C34" s="129" t="s">
        <v>93</v>
      </c>
      <c r="D34" s="130" t="s">
        <v>61</v>
      </c>
      <c r="E34" s="131" t="s">
        <v>62</v>
      </c>
      <c r="F34" s="132" t="s">
        <v>49</v>
      </c>
      <c r="G34" s="132" t="s">
        <v>153</v>
      </c>
      <c r="H34" s="133" t="s">
        <v>159</v>
      </c>
      <c r="I34" s="132"/>
      <c r="J34" s="149">
        <f>J35</f>
        <v>650</v>
      </c>
    </row>
    <row r="35" spans="1:10" ht="12.75">
      <c r="A35" s="150" t="s">
        <v>187</v>
      </c>
      <c r="B35" s="226">
        <v>871</v>
      </c>
      <c r="C35" s="129" t="s">
        <v>93</v>
      </c>
      <c r="D35" s="130" t="s">
        <v>61</v>
      </c>
      <c r="E35" s="131" t="s">
        <v>62</v>
      </c>
      <c r="F35" s="132" t="s">
        <v>49</v>
      </c>
      <c r="G35" s="132" t="s">
        <v>153</v>
      </c>
      <c r="H35" s="133" t="s">
        <v>159</v>
      </c>
      <c r="I35" s="132" t="s">
        <v>68</v>
      </c>
      <c r="J35" s="149">
        <v>650</v>
      </c>
    </row>
    <row r="36" spans="1:10" ht="12.75">
      <c r="A36" s="96" t="s">
        <v>124</v>
      </c>
      <c r="B36" s="228">
        <v>871</v>
      </c>
      <c r="C36" s="8" t="s">
        <v>93</v>
      </c>
      <c r="D36" s="15" t="s">
        <v>36</v>
      </c>
      <c r="E36" s="131"/>
      <c r="F36" s="132"/>
      <c r="G36" s="132"/>
      <c r="H36" s="133"/>
      <c r="I36" s="163"/>
      <c r="J36" s="145">
        <f>J37+J43+J49+J55+J58+J66</f>
        <v>2720.3</v>
      </c>
    </row>
    <row r="37" spans="1:10" ht="23.25">
      <c r="A37" s="97" t="s">
        <v>178</v>
      </c>
      <c r="B37" s="225">
        <v>871</v>
      </c>
      <c r="C37" s="151" t="s">
        <v>93</v>
      </c>
      <c r="D37" s="17" t="s">
        <v>36</v>
      </c>
      <c r="E37" s="151" t="s">
        <v>34</v>
      </c>
      <c r="F37" s="152" t="s">
        <v>73</v>
      </c>
      <c r="G37" s="152" t="s">
        <v>153</v>
      </c>
      <c r="H37" s="153" t="s">
        <v>154</v>
      </c>
      <c r="I37" s="17"/>
      <c r="J37" s="98">
        <f>J38+J42</f>
        <v>1200</v>
      </c>
    </row>
    <row r="38" spans="1:10" ht="24">
      <c r="A38" s="150" t="s">
        <v>175</v>
      </c>
      <c r="B38" s="226">
        <v>871</v>
      </c>
      <c r="C38" s="131" t="s">
        <v>93</v>
      </c>
      <c r="D38" s="130" t="s">
        <v>36</v>
      </c>
      <c r="E38" s="131" t="s">
        <v>34</v>
      </c>
      <c r="F38" s="132" t="s">
        <v>49</v>
      </c>
      <c r="G38" s="132" t="s">
        <v>153</v>
      </c>
      <c r="H38" s="133" t="s">
        <v>154</v>
      </c>
      <c r="I38" s="18"/>
      <c r="J38" s="164">
        <f>J39</f>
        <v>200</v>
      </c>
    </row>
    <row r="39" spans="1:10" ht="48" customHeight="1">
      <c r="A39" s="150" t="s">
        <v>288</v>
      </c>
      <c r="B39" s="226">
        <v>871</v>
      </c>
      <c r="C39" s="131" t="s">
        <v>93</v>
      </c>
      <c r="D39" s="130" t="s">
        <v>36</v>
      </c>
      <c r="E39" s="131" t="s">
        <v>34</v>
      </c>
      <c r="F39" s="132" t="s">
        <v>49</v>
      </c>
      <c r="G39" s="132" t="s">
        <v>93</v>
      </c>
      <c r="H39" s="133" t="s">
        <v>160</v>
      </c>
      <c r="I39" s="130"/>
      <c r="J39" s="164">
        <f>J40</f>
        <v>200</v>
      </c>
    </row>
    <row r="40" spans="1:10" ht="12.75">
      <c r="A40" s="150" t="s">
        <v>52</v>
      </c>
      <c r="B40" s="231">
        <v>871</v>
      </c>
      <c r="C40" s="131" t="s">
        <v>93</v>
      </c>
      <c r="D40" s="132" t="s">
        <v>36</v>
      </c>
      <c r="E40" s="131" t="s">
        <v>34</v>
      </c>
      <c r="F40" s="132" t="s">
        <v>49</v>
      </c>
      <c r="G40" s="132" t="s">
        <v>93</v>
      </c>
      <c r="H40" s="133" t="s">
        <v>160</v>
      </c>
      <c r="I40" s="130" t="s">
        <v>59</v>
      </c>
      <c r="J40" s="164">
        <v>200</v>
      </c>
    </row>
    <row r="41" spans="1:10" ht="24">
      <c r="A41" s="150" t="s">
        <v>9</v>
      </c>
      <c r="B41" s="226">
        <v>871</v>
      </c>
      <c r="C41" s="131" t="s">
        <v>93</v>
      </c>
      <c r="D41" s="130" t="s">
        <v>36</v>
      </c>
      <c r="E41" s="131" t="s">
        <v>34</v>
      </c>
      <c r="F41" s="132" t="s">
        <v>44</v>
      </c>
      <c r="G41" s="132" t="s">
        <v>95</v>
      </c>
      <c r="H41" s="133" t="s">
        <v>10</v>
      </c>
      <c r="I41" s="130"/>
      <c r="J41" s="164">
        <f>J42</f>
        <v>1000</v>
      </c>
    </row>
    <row r="42" spans="1:10" ht="12.75">
      <c r="A42" s="150" t="s">
        <v>52</v>
      </c>
      <c r="B42" s="231">
        <v>871</v>
      </c>
      <c r="C42" s="131" t="s">
        <v>93</v>
      </c>
      <c r="D42" s="132" t="s">
        <v>36</v>
      </c>
      <c r="E42" s="131" t="s">
        <v>34</v>
      </c>
      <c r="F42" s="132" t="s">
        <v>44</v>
      </c>
      <c r="G42" s="132" t="s">
        <v>95</v>
      </c>
      <c r="H42" s="133" t="s">
        <v>10</v>
      </c>
      <c r="I42" s="130" t="s">
        <v>59</v>
      </c>
      <c r="J42" s="164">
        <v>1000</v>
      </c>
    </row>
    <row r="43" spans="1:10" ht="23.25">
      <c r="A43" s="97" t="s">
        <v>179</v>
      </c>
      <c r="B43" s="225">
        <v>871</v>
      </c>
      <c r="C43" s="16" t="s">
        <v>93</v>
      </c>
      <c r="D43" s="17" t="s">
        <v>36</v>
      </c>
      <c r="E43" s="151" t="s">
        <v>93</v>
      </c>
      <c r="F43" s="152"/>
      <c r="G43" s="152"/>
      <c r="H43" s="153"/>
      <c r="I43" s="154"/>
      <c r="J43" s="98">
        <f>J44</f>
        <v>900</v>
      </c>
    </row>
    <row r="44" spans="1:10" ht="15.75" customHeight="1">
      <c r="A44" s="150" t="s">
        <v>78</v>
      </c>
      <c r="B44" s="226">
        <v>871</v>
      </c>
      <c r="C44" s="129" t="s">
        <v>93</v>
      </c>
      <c r="D44" s="130" t="s">
        <v>36</v>
      </c>
      <c r="E44" s="131" t="s">
        <v>93</v>
      </c>
      <c r="F44" s="132" t="s">
        <v>49</v>
      </c>
      <c r="G44" s="132" t="s">
        <v>153</v>
      </c>
      <c r="H44" s="133" t="s">
        <v>154</v>
      </c>
      <c r="I44" s="130"/>
      <c r="J44" s="164">
        <f>J45+J47</f>
        <v>900</v>
      </c>
    </row>
    <row r="45" spans="1:10" ht="39" customHeight="1">
      <c r="A45" s="150" t="s">
        <v>202</v>
      </c>
      <c r="B45" s="226">
        <v>871</v>
      </c>
      <c r="C45" s="129" t="s">
        <v>93</v>
      </c>
      <c r="D45" s="130" t="s">
        <v>36</v>
      </c>
      <c r="E45" s="131" t="s">
        <v>93</v>
      </c>
      <c r="F45" s="132" t="s">
        <v>49</v>
      </c>
      <c r="G45" s="132" t="s">
        <v>93</v>
      </c>
      <c r="H45" s="133" t="s">
        <v>161</v>
      </c>
      <c r="I45" s="130"/>
      <c r="J45" s="164">
        <f>J46</f>
        <v>500</v>
      </c>
    </row>
    <row r="46" spans="1:10" ht="12.75">
      <c r="A46" s="150" t="s">
        <v>52</v>
      </c>
      <c r="B46" s="231">
        <v>871</v>
      </c>
      <c r="C46" s="129" t="s">
        <v>93</v>
      </c>
      <c r="D46" s="130" t="s">
        <v>36</v>
      </c>
      <c r="E46" s="131" t="s">
        <v>93</v>
      </c>
      <c r="F46" s="132" t="s">
        <v>49</v>
      </c>
      <c r="G46" s="132" t="s">
        <v>93</v>
      </c>
      <c r="H46" s="133" t="s">
        <v>161</v>
      </c>
      <c r="I46" s="130" t="s">
        <v>59</v>
      </c>
      <c r="J46" s="164">
        <v>500</v>
      </c>
    </row>
    <row r="47" spans="1:10" ht="48" customHeight="1">
      <c r="A47" s="150" t="s">
        <v>298</v>
      </c>
      <c r="B47" s="226">
        <v>871</v>
      </c>
      <c r="C47" s="129" t="s">
        <v>93</v>
      </c>
      <c r="D47" s="130" t="s">
        <v>36</v>
      </c>
      <c r="E47" s="131" t="s">
        <v>93</v>
      </c>
      <c r="F47" s="132" t="s">
        <v>49</v>
      </c>
      <c r="G47" s="132" t="s">
        <v>95</v>
      </c>
      <c r="H47" s="133" t="s">
        <v>162</v>
      </c>
      <c r="I47" s="130"/>
      <c r="J47" s="164">
        <f>J48</f>
        <v>400</v>
      </c>
    </row>
    <row r="48" spans="1:10" ht="12.75">
      <c r="A48" s="150" t="s">
        <v>52</v>
      </c>
      <c r="B48" s="231">
        <v>871</v>
      </c>
      <c r="C48" s="129" t="s">
        <v>93</v>
      </c>
      <c r="D48" s="130" t="s">
        <v>36</v>
      </c>
      <c r="E48" s="131" t="s">
        <v>93</v>
      </c>
      <c r="F48" s="132" t="s">
        <v>49</v>
      </c>
      <c r="G48" s="132" t="s">
        <v>95</v>
      </c>
      <c r="H48" s="133" t="s">
        <v>162</v>
      </c>
      <c r="I48" s="130" t="s">
        <v>59</v>
      </c>
      <c r="J48" s="164">
        <v>400</v>
      </c>
    </row>
    <row r="49" spans="1:10" ht="23.25">
      <c r="A49" s="97" t="s">
        <v>11</v>
      </c>
      <c r="B49" s="225">
        <v>871</v>
      </c>
      <c r="C49" s="16" t="s">
        <v>93</v>
      </c>
      <c r="D49" s="17" t="s">
        <v>36</v>
      </c>
      <c r="E49" s="151" t="s">
        <v>12</v>
      </c>
      <c r="F49" s="152"/>
      <c r="G49" s="152"/>
      <c r="H49" s="153"/>
      <c r="I49" s="154"/>
      <c r="J49" s="98">
        <f>J50</f>
        <v>162</v>
      </c>
    </row>
    <row r="50" spans="1:10" ht="24">
      <c r="A50" s="150" t="s">
        <v>277</v>
      </c>
      <c r="B50" s="226">
        <v>871</v>
      </c>
      <c r="C50" s="129" t="s">
        <v>93</v>
      </c>
      <c r="D50" s="130" t="s">
        <v>36</v>
      </c>
      <c r="E50" s="131" t="s">
        <v>12</v>
      </c>
      <c r="F50" s="132" t="s">
        <v>73</v>
      </c>
      <c r="G50" s="132" t="s">
        <v>153</v>
      </c>
      <c r="H50" s="133" t="s">
        <v>154</v>
      </c>
      <c r="I50" s="130"/>
      <c r="J50" s="164">
        <f>J51+J53</f>
        <v>162</v>
      </c>
    </row>
    <row r="51" spans="1:10" ht="12.75" customHeight="1">
      <c r="A51" s="150" t="s">
        <v>204</v>
      </c>
      <c r="B51" s="226">
        <v>871</v>
      </c>
      <c r="C51" s="129" t="s">
        <v>93</v>
      </c>
      <c r="D51" s="130" t="s">
        <v>36</v>
      </c>
      <c r="E51" s="131" t="s">
        <v>12</v>
      </c>
      <c r="F51" s="132" t="s">
        <v>44</v>
      </c>
      <c r="G51" s="132" t="s">
        <v>93</v>
      </c>
      <c r="H51" s="133" t="s">
        <v>205</v>
      </c>
      <c r="I51" s="130"/>
      <c r="J51" s="164">
        <f>J52</f>
        <v>6</v>
      </c>
    </row>
    <row r="52" spans="1:10" ht="12.75">
      <c r="A52" s="150" t="s">
        <v>19</v>
      </c>
      <c r="B52" s="231">
        <v>871</v>
      </c>
      <c r="C52" s="129" t="s">
        <v>93</v>
      </c>
      <c r="D52" s="130" t="s">
        <v>36</v>
      </c>
      <c r="E52" s="131" t="s">
        <v>12</v>
      </c>
      <c r="F52" s="132" t="s">
        <v>44</v>
      </c>
      <c r="G52" s="132" t="s">
        <v>93</v>
      </c>
      <c r="H52" s="133" t="s">
        <v>205</v>
      </c>
      <c r="I52" s="130" t="s">
        <v>206</v>
      </c>
      <c r="J52" s="164">
        <v>6</v>
      </c>
    </row>
    <row r="53" spans="1:10" ht="12.75">
      <c r="A53" s="150" t="s">
        <v>207</v>
      </c>
      <c r="B53" s="226">
        <v>871</v>
      </c>
      <c r="C53" s="129" t="s">
        <v>93</v>
      </c>
      <c r="D53" s="130" t="s">
        <v>36</v>
      </c>
      <c r="E53" s="131" t="s">
        <v>12</v>
      </c>
      <c r="F53" s="132" t="s">
        <v>44</v>
      </c>
      <c r="G53" s="132" t="s">
        <v>95</v>
      </c>
      <c r="H53" s="133" t="s">
        <v>205</v>
      </c>
      <c r="I53" s="130"/>
      <c r="J53" s="164">
        <f>J54</f>
        <v>156</v>
      </c>
    </row>
    <row r="54" spans="1:10" ht="12.75">
      <c r="A54" s="150" t="s">
        <v>19</v>
      </c>
      <c r="B54" s="231">
        <v>871</v>
      </c>
      <c r="C54" s="129" t="s">
        <v>93</v>
      </c>
      <c r="D54" s="130" t="s">
        <v>36</v>
      </c>
      <c r="E54" s="131" t="s">
        <v>12</v>
      </c>
      <c r="F54" s="132" t="s">
        <v>44</v>
      </c>
      <c r="G54" s="132" t="s">
        <v>95</v>
      </c>
      <c r="H54" s="133" t="s">
        <v>205</v>
      </c>
      <c r="I54" s="130" t="s">
        <v>206</v>
      </c>
      <c r="J54" s="164">
        <v>156</v>
      </c>
    </row>
    <row r="55" spans="1:10" ht="12.75">
      <c r="A55" s="97" t="s">
        <v>290</v>
      </c>
      <c r="B55" s="225">
        <v>871</v>
      </c>
      <c r="C55" s="16" t="s">
        <v>93</v>
      </c>
      <c r="D55" s="17" t="s">
        <v>36</v>
      </c>
      <c r="E55" s="151" t="s">
        <v>42</v>
      </c>
      <c r="F55" s="152" t="s">
        <v>73</v>
      </c>
      <c r="G55" s="152" t="s">
        <v>153</v>
      </c>
      <c r="H55" s="153" t="s">
        <v>154</v>
      </c>
      <c r="I55" s="154"/>
      <c r="J55" s="98">
        <f>J56</f>
        <v>0</v>
      </c>
    </row>
    <row r="56" spans="1:10" ht="24">
      <c r="A56" s="150" t="s">
        <v>208</v>
      </c>
      <c r="B56" s="226">
        <v>871</v>
      </c>
      <c r="C56" s="129" t="s">
        <v>93</v>
      </c>
      <c r="D56" s="130" t="s">
        <v>36</v>
      </c>
      <c r="E56" s="131" t="s">
        <v>42</v>
      </c>
      <c r="F56" s="132" t="s">
        <v>74</v>
      </c>
      <c r="G56" s="132" t="s">
        <v>153</v>
      </c>
      <c r="H56" s="133" t="s">
        <v>209</v>
      </c>
      <c r="I56" s="130"/>
      <c r="J56" s="164">
        <f>J57</f>
        <v>0</v>
      </c>
    </row>
    <row r="57" spans="1:10" ht="12.75">
      <c r="A57" s="150" t="s">
        <v>19</v>
      </c>
      <c r="B57" s="231">
        <v>871</v>
      </c>
      <c r="C57" s="129" t="s">
        <v>93</v>
      </c>
      <c r="D57" s="130" t="s">
        <v>36</v>
      </c>
      <c r="E57" s="131" t="s">
        <v>42</v>
      </c>
      <c r="F57" s="132" t="s">
        <v>74</v>
      </c>
      <c r="G57" s="132" t="s">
        <v>153</v>
      </c>
      <c r="H57" s="133" t="s">
        <v>209</v>
      </c>
      <c r="I57" s="130" t="s">
        <v>206</v>
      </c>
      <c r="J57" s="164">
        <v>0</v>
      </c>
    </row>
    <row r="58" spans="1:10" ht="12.75">
      <c r="A58" s="97" t="s">
        <v>47</v>
      </c>
      <c r="B58" s="225">
        <v>871</v>
      </c>
      <c r="C58" s="16" t="s">
        <v>93</v>
      </c>
      <c r="D58" s="17" t="s">
        <v>36</v>
      </c>
      <c r="E58" s="151" t="s">
        <v>48</v>
      </c>
      <c r="F58" s="152" t="s">
        <v>73</v>
      </c>
      <c r="G58" s="152" t="s">
        <v>153</v>
      </c>
      <c r="H58" s="153" t="s">
        <v>154</v>
      </c>
      <c r="I58" s="154"/>
      <c r="J58" s="98">
        <f>J59+J62+J64</f>
        <v>408.3</v>
      </c>
    </row>
    <row r="59" spans="1:10" ht="24">
      <c r="A59" s="254" t="s">
        <v>312</v>
      </c>
      <c r="B59" s="226">
        <v>871</v>
      </c>
      <c r="C59" s="10" t="s">
        <v>93</v>
      </c>
      <c r="D59" s="19" t="s">
        <v>36</v>
      </c>
      <c r="E59" s="102" t="s">
        <v>48</v>
      </c>
      <c r="F59" s="103" t="s">
        <v>63</v>
      </c>
      <c r="G59" s="103" t="s">
        <v>153</v>
      </c>
      <c r="H59" s="104" t="s">
        <v>313</v>
      </c>
      <c r="I59" s="253"/>
      <c r="J59" s="252">
        <f>J60</f>
        <v>62</v>
      </c>
    </row>
    <row r="60" spans="1:10" ht="36">
      <c r="A60" s="254" t="s">
        <v>315</v>
      </c>
      <c r="B60" s="231">
        <v>871</v>
      </c>
      <c r="C60" s="10" t="s">
        <v>93</v>
      </c>
      <c r="D60" s="19" t="s">
        <v>36</v>
      </c>
      <c r="E60" s="102" t="s">
        <v>48</v>
      </c>
      <c r="F60" s="103" t="s">
        <v>63</v>
      </c>
      <c r="G60" s="103" t="s">
        <v>153</v>
      </c>
      <c r="H60" s="104" t="s">
        <v>313</v>
      </c>
      <c r="I60" s="253"/>
      <c r="J60" s="252">
        <f>J61</f>
        <v>62</v>
      </c>
    </row>
    <row r="61" spans="1:10" ht="12.75">
      <c r="A61" s="255" t="s">
        <v>53</v>
      </c>
      <c r="B61" s="226">
        <v>871</v>
      </c>
      <c r="C61" s="10" t="s">
        <v>93</v>
      </c>
      <c r="D61" s="19" t="s">
        <v>36</v>
      </c>
      <c r="E61" s="102" t="s">
        <v>48</v>
      </c>
      <c r="F61" s="103" t="s">
        <v>63</v>
      </c>
      <c r="G61" s="103" t="s">
        <v>153</v>
      </c>
      <c r="H61" s="104" t="s">
        <v>313</v>
      </c>
      <c r="I61" s="103" t="s">
        <v>69</v>
      </c>
      <c r="J61" s="252">
        <v>62</v>
      </c>
    </row>
    <row r="62" spans="1:10" ht="24">
      <c r="A62" s="150" t="s">
        <v>299</v>
      </c>
      <c r="B62" s="231">
        <v>871</v>
      </c>
      <c r="C62" s="129" t="s">
        <v>93</v>
      </c>
      <c r="D62" s="130" t="s">
        <v>36</v>
      </c>
      <c r="E62" s="131" t="s">
        <v>48</v>
      </c>
      <c r="F62" s="132" t="s">
        <v>63</v>
      </c>
      <c r="G62" s="132" t="s">
        <v>153</v>
      </c>
      <c r="H62" s="133" t="s">
        <v>163</v>
      </c>
      <c r="I62" s="163"/>
      <c r="J62" s="149">
        <f>J63</f>
        <v>336.3</v>
      </c>
    </row>
    <row r="63" spans="1:10" ht="12.75">
      <c r="A63" s="150" t="s">
        <v>52</v>
      </c>
      <c r="B63" s="231">
        <v>871</v>
      </c>
      <c r="C63" s="129" t="s">
        <v>93</v>
      </c>
      <c r="D63" s="130" t="s">
        <v>36</v>
      </c>
      <c r="E63" s="131" t="s">
        <v>48</v>
      </c>
      <c r="F63" s="132" t="s">
        <v>63</v>
      </c>
      <c r="G63" s="132" t="s">
        <v>153</v>
      </c>
      <c r="H63" s="133" t="s">
        <v>163</v>
      </c>
      <c r="I63" s="132" t="s">
        <v>59</v>
      </c>
      <c r="J63" s="149">
        <v>336.3</v>
      </c>
    </row>
    <row r="64" spans="1:10" ht="23.25">
      <c r="A64" s="128" t="s">
        <v>300</v>
      </c>
      <c r="B64" s="230">
        <v>871</v>
      </c>
      <c r="C64" s="9" t="s">
        <v>93</v>
      </c>
      <c r="D64" s="18" t="s">
        <v>36</v>
      </c>
      <c r="E64" s="141" t="s">
        <v>48</v>
      </c>
      <c r="F64" s="142" t="s">
        <v>63</v>
      </c>
      <c r="G64" s="142" t="s">
        <v>153</v>
      </c>
      <c r="H64" s="165" t="s">
        <v>163</v>
      </c>
      <c r="I64" s="142"/>
      <c r="J64" s="145">
        <f>J65</f>
        <v>10</v>
      </c>
    </row>
    <row r="65" spans="1:10" ht="12.75">
      <c r="A65" s="150" t="s">
        <v>53</v>
      </c>
      <c r="B65" s="231">
        <v>871</v>
      </c>
      <c r="C65" s="129" t="s">
        <v>93</v>
      </c>
      <c r="D65" s="130" t="s">
        <v>36</v>
      </c>
      <c r="E65" s="131" t="s">
        <v>48</v>
      </c>
      <c r="F65" s="132" t="s">
        <v>63</v>
      </c>
      <c r="G65" s="132" t="s">
        <v>153</v>
      </c>
      <c r="H65" s="133" t="s">
        <v>163</v>
      </c>
      <c r="I65" s="132" t="s">
        <v>69</v>
      </c>
      <c r="J65" s="149">
        <v>10</v>
      </c>
    </row>
    <row r="66" spans="1:10" ht="12.75">
      <c r="A66" s="150" t="s">
        <v>289</v>
      </c>
      <c r="B66" s="231">
        <v>871</v>
      </c>
      <c r="C66" s="129" t="s">
        <v>93</v>
      </c>
      <c r="D66" s="130" t="s">
        <v>36</v>
      </c>
      <c r="E66" s="131" t="s">
        <v>42</v>
      </c>
      <c r="F66" s="132" t="s">
        <v>74</v>
      </c>
      <c r="G66" s="132" t="s">
        <v>153</v>
      </c>
      <c r="H66" s="133" t="s">
        <v>27</v>
      </c>
      <c r="I66" s="3"/>
      <c r="J66" s="164">
        <f>J67</f>
        <v>50</v>
      </c>
    </row>
    <row r="67" spans="1:10" ht="12.75">
      <c r="A67" s="150" t="s">
        <v>28</v>
      </c>
      <c r="B67" s="231">
        <v>871</v>
      </c>
      <c r="C67" s="129" t="s">
        <v>93</v>
      </c>
      <c r="D67" s="130" t="s">
        <v>36</v>
      </c>
      <c r="E67" s="131" t="s">
        <v>42</v>
      </c>
      <c r="F67" s="132" t="s">
        <v>74</v>
      </c>
      <c r="G67" s="132" t="s">
        <v>153</v>
      </c>
      <c r="H67" s="133" t="s">
        <v>27</v>
      </c>
      <c r="I67" s="132" t="s">
        <v>59</v>
      </c>
      <c r="J67" s="164">
        <v>50</v>
      </c>
    </row>
    <row r="68" spans="1:10" ht="12.75">
      <c r="A68" s="117" t="s">
        <v>119</v>
      </c>
      <c r="B68" s="230">
        <v>871</v>
      </c>
      <c r="C68" s="1" t="s">
        <v>95</v>
      </c>
      <c r="D68" s="1" t="s">
        <v>90</v>
      </c>
      <c r="E68" s="166"/>
      <c r="F68" s="167"/>
      <c r="G68" s="167"/>
      <c r="H68" s="25" t="s">
        <v>91</v>
      </c>
      <c r="I68" s="3" t="s">
        <v>89</v>
      </c>
      <c r="J68" s="121">
        <f>J69</f>
        <v>244.6</v>
      </c>
    </row>
    <row r="69" spans="1:10" ht="12.75">
      <c r="A69" s="161" t="s">
        <v>85</v>
      </c>
      <c r="B69" s="230">
        <v>871</v>
      </c>
      <c r="C69" s="1" t="s">
        <v>95</v>
      </c>
      <c r="D69" s="2" t="s">
        <v>94</v>
      </c>
      <c r="E69" s="26"/>
      <c r="F69" s="27"/>
      <c r="G69" s="27"/>
      <c r="H69" s="28" t="s">
        <v>91</v>
      </c>
      <c r="I69" s="3" t="s">
        <v>89</v>
      </c>
      <c r="J69" s="121">
        <f>J70</f>
        <v>244.6</v>
      </c>
    </row>
    <row r="70" spans="1:10" ht="12.75">
      <c r="A70" s="97" t="s">
        <v>290</v>
      </c>
      <c r="B70" s="225">
        <v>871</v>
      </c>
      <c r="C70" s="16" t="s">
        <v>95</v>
      </c>
      <c r="D70" s="17" t="s">
        <v>94</v>
      </c>
      <c r="E70" s="151" t="s">
        <v>42</v>
      </c>
      <c r="F70" s="152" t="s">
        <v>73</v>
      </c>
      <c r="G70" s="152" t="s">
        <v>153</v>
      </c>
      <c r="H70" s="153" t="s">
        <v>154</v>
      </c>
      <c r="I70" s="154"/>
      <c r="J70" s="98">
        <f>J71</f>
        <v>244.6</v>
      </c>
    </row>
    <row r="71" spans="1:10" ht="12.75">
      <c r="A71" s="150" t="s">
        <v>301</v>
      </c>
      <c r="B71" s="231">
        <v>871</v>
      </c>
      <c r="C71" s="129" t="s">
        <v>95</v>
      </c>
      <c r="D71" s="130" t="s">
        <v>94</v>
      </c>
      <c r="E71" s="166" t="s">
        <v>42</v>
      </c>
      <c r="F71" s="167" t="s">
        <v>74</v>
      </c>
      <c r="G71" s="132" t="s">
        <v>153</v>
      </c>
      <c r="H71" s="25" t="s">
        <v>154</v>
      </c>
      <c r="I71" s="166"/>
      <c r="J71" s="164">
        <f>J72</f>
        <v>244.6</v>
      </c>
    </row>
    <row r="72" spans="1:10" ht="24">
      <c r="A72" s="150" t="s">
        <v>302</v>
      </c>
      <c r="B72" s="231">
        <v>871</v>
      </c>
      <c r="C72" s="129" t="s">
        <v>95</v>
      </c>
      <c r="D72" s="130" t="s">
        <v>94</v>
      </c>
      <c r="E72" s="166" t="s">
        <v>42</v>
      </c>
      <c r="F72" s="167" t="s">
        <v>74</v>
      </c>
      <c r="G72" s="132" t="s">
        <v>153</v>
      </c>
      <c r="H72" s="25" t="s">
        <v>164</v>
      </c>
      <c r="I72" s="166"/>
      <c r="J72" s="156">
        <f>J73+J74</f>
        <v>244.6</v>
      </c>
    </row>
    <row r="73" spans="1:10" ht="24.75" customHeight="1">
      <c r="A73" s="150" t="s">
        <v>46</v>
      </c>
      <c r="B73" s="231">
        <v>871</v>
      </c>
      <c r="C73" s="129" t="s">
        <v>95</v>
      </c>
      <c r="D73" s="130" t="s">
        <v>94</v>
      </c>
      <c r="E73" s="166" t="s">
        <v>42</v>
      </c>
      <c r="F73" s="167" t="s">
        <v>74</v>
      </c>
      <c r="G73" s="132" t="s">
        <v>153</v>
      </c>
      <c r="H73" s="25" t="s">
        <v>164</v>
      </c>
      <c r="I73" s="166" t="s">
        <v>98</v>
      </c>
      <c r="J73" s="156">
        <v>234.6</v>
      </c>
    </row>
    <row r="74" spans="1:10" ht="12.75">
      <c r="A74" s="150" t="s">
        <v>52</v>
      </c>
      <c r="B74" s="231">
        <v>871</v>
      </c>
      <c r="C74" s="129" t="s">
        <v>95</v>
      </c>
      <c r="D74" s="130" t="s">
        <v>94</v>
      </c>
      <c r="E74" s="166" t="s">
        <v>42</v>
      </c>
      <c r="F74" s="167" t="s">
        <v>74</v>
      </c>
      <c r="G74" s="132" t="s">
        <v>153</v>
      </c>
      <c r="H74" s="25" t="s">
        <v>164</v>
      </c>
      <c r="I74" s="166" t="s">
        <v>59</v>
      </c>
      <c r="J74" s="156">
        <v>10</v>
      </c>
    </row>
    <row r="75" spans="1:10" ht="12.75">
      <c r="A75" s="37" t="s">
        <v>140</v>
      </c>
      <c r="B75" s="230">
        <v>871</v>
      </c>
      <c r="C75" s="38" t="s">
        <v>94</v>
      </c>
      <c r="D75" s="39"/>
      <c r="E75" s="168"/>
      <c r="F75" s="169"/>
      <c r="G75" s="169"/>
      <c r="H75" s="170"/>
      <c r="I75" s="169"/>
      <c r="J75" s="171">
        <f>J76+J80</f>
        <v>60.6</v>
      </c>
    </row>
    <row r="76" spans="1:10" ht="23.25">
      <c r="A76" s="172" t="s">
        <v>303</v>
      </c>
      <c r="B76" s="225">
        <v>871</v>
      </c>
      <c r="C76" s="40" t="s">
        <v>94</v>
      </c>
      <c r="D76" s="41" t="s">
        <v>138</v>
      </c>
      <c r="E76" s="173" t="s">
        <v>58</v>
      </c>
      <c r="F76" s="174"/>
      <c r="G76" s="174"/>
      <c r="H76" s="175"/>
      <c r="I76" s="176"/>
      <c r="J76" s="177">
        <f>J77</f>
        <v>50</v>
      </c>
    </row>
    <row r="77" spans="1:10" ht="12.75">
      <c r="A77" s="178" t="s">
        <v>56</v>
      </c>
      <c r="B77" s="231">
        <v>871</v>
      </c>
      <c r="C77" s="179" t="s">
        <v>94</v>
      </c>
      <c r="D77" s="180" t="s">
        <v>138</v>
      </c>
      <c r="E77" s="181" t="s">
        <v>58</v>
      </c>
      <c r="F77" s="182" t="s">
        <v>49</v>
      </c>
      <c r="G77" s="132" t="s">
        <v>153</v>
      </c>
      <c r="H77" s="170"/>
      <c r="I77" s="183"/>
      <c r="J77" s="171">
        <f>J78</f>
        <v>50</v>
      </c>
    </row>
    <row r="78" spans="1:10" ht="24" customHeight="1">
      <c r="A78" s="178" t="s">
        <v>304</v>
      </c>
      <c r="B78" s="231">
        <v>871</v>
      </c>
      <c r="C78" s="179" t="s">
        <v>94</v>
      </c>
      <c r="D78" s="180" t="s">
        <v>138</v>
      </c>
      <c r="E78" s="181" t="s">
        <v>58</v>
      </c>
      <c r="F78" s="182" t="s">
        <v>49</v>
      </c>
      <c r="G78" s="132" t="s">
        <v>153</v>
      </c>
      <c r="H78" s="170" t="s">
        <v>165</v>
      </c>
      <c r="I78" s="183"/>
      <c r="J78" s="184">
        <f>J79</f>
        <v>50</v>
      </c>
    </row>
    <row r="79" spans="1:10" ht="12.75">
      <c r="A79" s="185" t="s">
        <v>57</v>
      </c>
      <c r="B79" s="226">
        <v>871</v>
      </c>
      <c r="C79" s="179" t="s">
        <v>94</v>
      </c>
      <c r="D79" s="180" t="s">
        <v>138</v>
      </c>
      <c r="E79" s="181" t="s">
        <v>58</v>
      </c>
      <c r="F79" s="182" t="s">
        <v>49</v>
      </c>
      <c r="G79" s="132" t="s">
        <v>153</v>
      </c>
      <c r="H79" s="170" t="s">
        <v>165</v>
      </c>
      <c r="I79" s="182" t="s">
        <v>59</v>
      </c>
      <c r="J79" s="184">
        <v>50</v>
      </c>
    </row>
    <row r="80" spans="1:10" ht="12.75">
      <c r="A80" s="97" t="s">
        <v>54</v>
      </c>
      <c r="B80" s="225">
        <v>871</v>
      </c>
      <c r="C80" s="40" t="s">
        <v>94</v>
      </c>
      <c r="D80" s="41" t="s">
        <v>138</v>
      </c>
      <c r="E80" s="151" t="s">
        <v>55</v>
      </c>
      <c r="F80" s="152" t="s">
        <v>73</v>
      </c>
      <c r="G80" s="152" t="s">
        <v>153</v>
      </c>
      <c r="H80" s="153" t="s">
        <v>154</v>
      </c>
      <c r="I80" s="154"/>
      <c r="J80" s="98">
        <f>J81</f>
        <v>10.6</v>
      </c>
    </row>
    <row r="81" spans="1:10" ht="34.5">
      <c r="A81" s="140" t="s">
        <v>146</v>
      </c>
      <c r="B81" s="231">
        <v>871</v>
      </c>
      <c r="C81" s="179" t="s">
        <v>94</v>
      </c>
      <c r="D81" s="180" t="s">
        <v>138</v>
      </c>
      <c r="E81" s="131" t="s">
        <v>55</v>
      </c>
      <c r="F81" s="132" t="s">
        <v>44</v>
      </c>
      <c r="G81" s="132" t="s">
        <v>153</v>
      </c>
      <c r="H81" s="133" t="s">
        <v>154</v>
      </c>
      <c r="I81" s="163"/>
      <c r="J81" s="164">
        <f>J82</f>
        <v>10.6</v>
      </c>
    </row>
    <row r="82" spans="1:10" ht="36">
      <c r="A82" s="80" t="s">
        <v>305</v>
      </c>
      <c r="B82" s="231">
        <v>871</v>
      </c>
      <c r="C82" s="179" t="s">
        <v>94</v>
      </c>
      <c r="D82" s="180" t="s">
        <v>138</v>
      </c>
      <c r="E82" s="131" t="s">
        <v>55</v>
      </c>
      <c r="F82" s="132" t="s">
        <v>44</v>
      </c>
      <c r="G82" s="132" t="s">
        <v>153</v>
      </c>
      <c r="H82" s="133" t="s">
        <v>176</v>
      </c>
      <c r="I82" s="3"/>
      <c r="J82" s="164">
        <f>J83</f>
        <v>10.6</v>
      </c>
    </row>
    <row r="83" spans="1:10" ht="12.75">
      <c r="A83" s="150" t="s">
        <v>54</v>
      </c>
      <c r="B83" s="231">
        <v>871</v>
      </c>
      <c r="C83" s="179" t="s">
        <v>94</v>
      </c>
      <c r="D83" s="180" t="s">
        <v>138</v>
      </c>
      <c r="E83" s="131" t="s">
        <v>55</v>
      </c>
      <c r="F83" s="132" t="s">
        <v>44</v>
      </c>
      <c r="G83" s="132" t="s">
        <v>153</v>
      </c>
      <c r="H83" s="133" t="s">
        <v>176</v>
      </c>
      <c r="I83" s="132" t="s">
        <v>59</v>
      </c>
      <c r="J83" s="164">
        <v>10.6</v>
      </c>
    </row>
    <row r="84" spans="1:10" ht="12.75">
      <c r="A84" s="117" t="s">
        <v>195</v>
      </c>
      <c r="B84" s="226">
        <v>871</v>
      </c>
      <c r="C84" s="129" t="s">
        <v>117</v>
      </c>
      <c r="D84" s="130"/>
      <c r="E84" s="131"/>
      <c r="F84" s="132"/>
      <c r="G84" s="132"/>
      <c r="H84" s="133"/>
      <c r="I84" s="132"/>
      <c r="J84" s="149">
        <f>J85+J88</f>
        <v>37.9</v>
      </c>
    </row>
    <row r="85" spans="1:10" ht="12.75">
      <c r="A85" s="97" t="s">
        <v>290</v>
      </c>
      <c r="B85" s="225">
        <v>871</v>
      </c>
      <c r="C85" s="16" t="s">
        <v>117</v>
      </c>
      <c r="D85" s="17" t="s">
        <v>138</v>
      </c>
      <c r="E85" s="151" t="s">
        <v>42</v>
      </c>
      <c r="F85" s="152" t="s">
        <v>73</v>
      </c>
      <c r="G85" s="152" t="s">
        <v>153</v>
      </c>
      <c r="H85" s="153" t="s">
        <v>154</v>
      </c>
      <c r="I85" s="154"/>
      <c r="J85" s="98">
        <f>J86</f>
        <v>31.9</v>
      </c>
    </row>
    <row r="86" spans="1:10" ht="12.75">
      <c r="A86" s="80" t="s">
        <v>306</v>
      </c>
      <c r="B86" s="231">
        <v>871</v>
      </c>
      <c r="C86" s="129" t="s">
        <v>117</v>
      </c>
      <c r="D86" s="130" t="s">
        <v>138</v>
      </c>
      <c r="E86" s="131" t="s">
        <v>42</v>
      </c>
      <c r="F86" s="132" t="s">
        <v>74</v>
      </c>
      <c r="G86" s="132" t="s">
        <v>153</v>
      </c>
      <c r="H86" s="133" t="s">
        <v>203</v>
      </c>
      <c r="I86" s="3"/>
      <c r="J86" s="164">
        <f>J87</f>
        <v>31.9</v>
      </c>
    </row>
    <row r="87" spans="1:10" ht="12.75">
      <c r="A87" s="185" t="s">
        <v>57</v>
      </c>
      <c r="B87" s="226">
        <v>871</v>
      </c>
      <c r="C87" s="129" t="s">
        <v>117</v>
      </c>
      <c r="D87" s="130" t="s">
        <v>138</v>
      </c>
      <c r="E87" s="131" t="s">
        <v>42</v>
      </c>
      <c r="F87" s="132" t="s">
        <v>74</v>
      </c>
      <c r="G87" s="132" t="s">
        <v>153</v>
      </c>
      <c r="H87" s="133" t="s">
        <v>203</v>
      </c>
      <c r="I87" s="132" t="s">
        <v>59</v>
      </c>
      <c r="J87" s="164">
        <v>31.9</v>
      </c>
    </row>
    <row r="88" spans="1:10" ht="12.75">
      <c r="A88" s="186" t="s">
        <v>196</v>
      </c>
      <c r="B88" s="225">
        <v>871</v>
      </c>
      <c r="C88" s="16" t="s">
        <v>117</v>
      </c>
      <c r="D88" s="17" t="s">
        <v>197</v>
      </c>
      <c r="E88" s="187"/>
      <c r="F88" s="188"/>
      <c r="G88" s="188"/>
      <c r="H88" s="189"/>
      <c r="I88" s="188"/>
      <c r="J88" s="190">
        <f>J89</f>
        <v>6</v>
      </c>
    </row>
    <row r="89" spans="1:10" ht="23.25">
      <c r="A89" s="191" t="s">
        <v>210</v>
      </c>
      <c r="B89" s="231">
        <v>871</v>
      </c>
      <c r="C89" s="129" t="s">
        <v>117</v>
      </c>
      <c r="D89" s="130" t="s">
        <v>197</v>
      </c>
      <c r="E89" s="131"/>
      <c r="F89" s="132"/>
      <c r="G89" s="132"/>
      <c r="H89" s="133"/>
      <c r="I89" s="132"/>
      <c r="J89" s="149">
        <f>J90</f>
        <v>6</v>
      </c>
    </row>
    <row r="90" spans="1:10" ht="12.75">
      <c r="A90" s="150" t="s">
        <v>52</v>
      </c>
      <c r="B90" s="231">
        <v>871</v>
      </c>
      <c r="C90" s="129" t="s">
        <v>117</v>
      </c>
      <c r="D90" s="130" t="s">
        <v>197</v>
      </c>
      <c r="E90" s="131" t="s">
        <v>122</v>
      </c>
      <c r="F90" s="132" t="s">
        <v>49</v>
      </c>
      <c r="G90" s="132" t="s">
        <v>93</v>
      </c>
      <c r="H90" s="133" t="s">
        <v>198</v>
      </c>
      <c r="I90" s="132" t="s">
        <v>59</v>
      </c>
      <c r="J90" s="149">
        <v>6</v>
      </c>
    </row>
    <row r="91" spans="1:10" ht="12.75">
      <c r="A91" s="117" t="s">
        <v>120</v>
      </c>
      <c r="B91" s="230">
        <v>871</v>
      </c>
      <c r="C91" s="117" t="s">
        <v>118</v>
      </c>
      <c r="D91" s="117" t="s">
        <v>90</v>
      </c>
      <c r="E91" s="1"/>
      <c r="F91" s="1"/>
      <c r="G91" s="1"/>
      <c r="H91" s="1" t="s">
        <v>91</v>
      </c>
      <c r="I91" s="3" t="s">
        <v>89</v>
      </c>
      <c r="J91" s="192">
        <f>J92+J100</f>
        <v>12190</v>
      </c>
    </row>
    <row r="92" spans="1:10" ht="12.75">
      <c r="A92" s="117" t="s">
        <v>121</v>
      </c>
      <c r="B92" s="230">
        <v>871</v>
      </c>
      <c r="C92" s="117" t="s">
        <v>118</v>
      </c>
      <c r="D92" s="117" t="s">
        <v>93</v>
      </c>
      <c r="E92" s="1"/>
      <c r="F92" s="1"/>
      <c r="G92" s="1"/>
      <c r="H92" s="1" t="s">
        <v>91</v>
      </c>
      <c r="I92" s="3" t="s">
        <v>89</v>
      </c>
      <c r="J92" s="121">
        <f>J93</f>
        <v>1137.3</v>
      </c>
    </row>
    <row r="93" spans="1:10" ht="12.75">
      <c r="A93" s="97" t="s">
        <v>290</v>
      </c>
      <c r="B93" s="225">
        <v>871</v>
      </c>
      <c r="C93" s="16" t="s">
        <v>118</v>
      </c>
      <c r="D93" s="17" t="s">
        <v>93</v>
      </c>
      <c r="E93" s="151" t="s">
        <v>153</v>
      </c>
      <c r="F93" s="152" t="s">
        <v>73</v>
      </c>
      <c r="G93" s="152" t="s">
        <v>153</v>
      </c>
      <c r="H93" s="153" t="s">
        <v>154</v>
      </c>
      <c r="I93" s="154"/>
      <c r="J93" s="98">
        <f>J94+J97</f>
        <v>1137.3</v>
      </c>
    </row>
    <row r="94" spans="1:10" ht="12.75">
      <c r="A94" s="150" t="s">
        <v>54</v>
      </c>
      <c r="B94" s="231">
        <v>871</v>
      </c>
      <c r="C94" s="193" t="s">
        <v>118</v>
      </c>
      <c r="D94" s="193" t="s">
        <v>93</v>
      </c>
      <c r="E94" s="194">
        <v>97</v>
      </c>
      <c r="F94" s="195"/>
      <c r="G94" s="132" t="s">
        <v>153</v>
      </c>
      <c r="H94" s="196"/>
      <c r="I94" s="34"/>
      <c r="J94" s="164">
        <f>J95</f>
        <v>355.3</v>
      </c>
    </row>
    <row r="95" spans="1:10" ht="94.5" customHeight="1">
      <c r="A95" s="197" t="s">
        <v>279</v>
      </c>
      <c r="B95" s="231">
        <v>871</v>
      </c>
      <c r="C95" s="193" t="s">
        <v>118</v>
      </c>
      <c r="D95" s="193" t="s">
        <v>93</v>
      </c>
      <c r="E95" s="194">
        <v>97</v>
      </c>
      <c r="F95" s="193">
        <v>9</v>
      </c>
      <c r="G95" s="251" t="s">
        <v>153</v>
      </c>
      <c r="H95" s="199">
        <v>84380</v>
      </c>
      <c r="I95" s="195"/>
      <c r="J95" s="164">
        <f>J96</f>
        <v>355.3</v>
      </c>
    </row>
    <row r="96" spans="1:10" ht="12.75">
      <c r="A96" s="150" t="s">
        <v>52</v>
      </c>
      <c r="B96" s="231">
        <v>871</v>
      </c>
      <c r="C96" s="193" t="s">
        <v>118</v>
      </c>
      <c r="D96" s="193" t="s">
        <v>93</v>
      </c>
      <c r="E96" s="194">
        <v>97</v>
      </c>
      <c r="F96" s="198">
        <v>9</v>
      </c>
      <c r="G96" s="132" t="s">
        <v>153</v>
      </c>
      <c r="H96" s="199">
        <v>84380</v>
      </c>
      <c r="I96" s="198">
        <v>240</v>
      </c>
      <c r="J96" s="164">
        <v>355.3</v>
      </c>
    </row>
    <row r="97" spans="1:10" ht="12.75">
      <c r="A97" s="197" t="s">
        <v>311</v>
      </c>
      <c r="B97" s="231">
        <v>871</v>
      </c>
      <c r="C97" s="193" t="s">
        <v>118</v>
      </c>
      <c r="D97" s="193" t="s">
        <v>93</v>
      </c>
      <c r="E97" s="194">
        <v>99</v>
      </c>
      <c r="F97" s="195"/>
      <c r="G97" s="132" t="s">
        <v>153</v>
      </c>
      <c r="H97" s="196"/>
      <c r="I97" s="34"/>
      <c r="J97" s="164">
        <f>J98</f>
        <v>782</v>
      </c>
    </row>
    <row r="98" spans="1:10" ht="12.75">
      <c r="A98" s="197" t="s">
        <v>307</v>
      </c>
      <c r="B98" s="231">
        <v>871</v>
      </c>
      <c r="C98" s="193" t="s">
        <v>118</v>
      </c>
      <c r="D98" s="193" t="s">
        <v>93</v>
      </c>
      <c r="E98" s="194">
        <v>99</v>
      </c>
      <c r="F98" s="198">
        <v>9</v>
      </c>
      <c r="G98" s="132" t="s">
        <v>153</v>
      </c>
      <c r="H98" s="199" t="s">
        <v>143</v>
      </c>
      <c r="I98" s="195"/>
      <c r="J98" s="164">
        <f>J99</f>
        <v>782</v>
      </c>
    </row>
    <row r="99" spans="1:10" ht="12.75">
      <c r="A99" s="150" t="s">
        <v>52</v>
      </c>
      <c r="B99" s="231">
        <v>871</v>
      </c>
      <c r="C99" s="193" t="s">
        <v>118</v>
      </c>
      <c r="D99" s="193" t="s">
        <v>93</v>
      </c>
      <c r="E99" s="194">
        <v>99</v>
      </c>
      <c r="F99" s="198">
        <v>9</v>
      </c>
      <c r="G99" s="132" t="s">
        <v>153</v>
      </c>
      <c r="H99" s="199" t="s">
        <v>143</v>
      </c>
      <c r="I99" s="198">
        <v>240</v>
      </c>
      <c r="J99" s="164">
        <v>782</v>
      </c>
    </row>
    <row r="100" spans="1:10" ht="12.75">
      <c r="A100" s="117" t="s">
        <v>86</v>
      </c>
      <c r="B100" s="230">
        <v>871</v>
      </c>
      <c r="C100" s="117" t="s">
        <v>118</v>
      </c>
      <c r="D100" s="117" t="s">
        <v>94</v>
      </c>
      <c r="E100" s="1"/>
      <c r="F100" s="1"/>
      <c r="G100" s="1"/>
      <c r="H100" s="1" t="s">
        <v>91</v>
      </c>
      <c r="I100" s="3" t="s">
        <v>89</v>
      </c>
      <c r="J100" s="121">
        <f>J101+J122+J119</f>
        <v>11052.7</v>
      </c>
    </row>
    <row r="101" spans="1:10" ht="23.25">
      <c r="A101" s="97" t="s">
        <v>180</v>
      </c>
      <c r="B101" s="225">
        <v>871</v>
      </c>
      <c r="C101" s="16" t="s">
        <v>118</v>
      </c>
      <c r="D101" s="17" t="s">
        <v>94</v>
      </c>
      <c r="E101" s="151" t="s">
        <v>118</v>
      </c>
      <c r="F101" s="152" t="s">
        <v>73</v>
      </c>
      <c r="G101" s="152" t="s">
        <v>153</v>
      </c>
      <c r="H101" s="153" t="s">
        <v>154</v>
      </c>
      <c r="I101" s="154"/>
      <c r="J101" s="98">
        <f>J102+J105+J115+J110+J117</f>
        <v>10240</v>
      </c>
    </row>
    <row r="102" spans="1:10" ht="15.75" customHeight="1">
      <c r="A102" s="150" t="s">
        <v>64</v>
      </c>
      <c r="B102" s="231">
        <v>871</v>
      </c>
      <c r="C102" s="12" t="s">
        <v>118</v>
      </c>
      <c r="D102" s="12" t="s">
        <v>94</v>
      </c>
      <c r="E102" s="131" t="s">
        <v>118</v>
      </c>
      <c r="F102" s="132" t="s">
        <v>49</v>
      </c>
      <c r="G102" s="132" t="s">
        <v>153</v>
      </c>
      <c r="H102" s="133" t="s">
        <v>154</v>
      </c>
      <c r="I102" s="200"/>
      <c r="J102" s="201">
        <f>J103</f>
        <v>4300</v>
      </c>
    </row>
    <row r="103" spans="1:10" ht="27" customHeight="1">
      <c r="A103" s="150" t="s">
        <v>65</v>
      </c>
      <c r="B103" s="231">
        <v>871</v>
      </c>
      <c r="C103" s="202" t="s">
        <v>118</v>
      </c>
      <c r="D103" s="203" t="s">
        <v>94</v>
      </c>
      <c r="E103" s="131" t="s">
        <v>118</v>
      </c>
      <c r="F103" s="132" t="s">
        <v>49</v>
      </c>
      <c r="G103" s="132" t="s">
        <v>95</v>
      </c>
      <c r="H103" s="133" t="s">
        <v>166</v>
      </c>
      <c r="I103" s="133"/>
      <c r="J103" s="201">
        <f>J104</f>
        <v>4300</v>
      </c>
    </row>
    <row r="104" spans="1:10" ht="17.25" customHeight="1">
      <c r="A104" s="150" t="s">
        <v>52</v>
      </c>
      <c r="B104" s="231">
        <v>871</v>
      </c>
      <c r="C104" s="12" t="s">
        <v>118</v>
      </c>
      <c r="D104" s="12" t="s">
        <v>94</v>
      </c>
      <c r="E104" s="131" t="s">
        <v>118</v>
      </c>
      <c r="F104" s="132" t="s">
        <v>49</v>
      </c>
      <c r="G104" s="132" t="s">
        <v>95</v>
      </c>
      <c r="H104" s="133" t="s">
        <v>166</v>
      </c>
      <c r="I104" s="133" t="s">
        <v>59</v>
      </c>
      <c r="J104" s="201">
        <v>4300</v>
      </c>
    </row>
    <row r="105" spans="1:10" ht="38.25" customHeight="1">
      <c r="A105" s="150" t="s">
        <v>66</v>
      </c>
      <c r="B105" s="231">
        <v>871</v>
      </c>
      <c r="C105" s="12" t="s">
        <v>118</v>
      </c>
      <c r="D105" s="12" t="s">
        <v>94</v>
      </c>
      <c r="E105" s="131" t="s">
        <v>118</v>
      </c>
      <c r="F105" s="132" t="s">
        <v>44</v>
      </c>
      <c r="G105" s="132" t="s">
        <v>153</v>
      </c>
      <c r="H105" s="133"/>
      <c r="I105" s="133"/>
      <c r="J105" s="204">
        <f>J106+J109</f>
        <v>2135.1</v>
      </c>
    </row>
    <row r="106" spans="1:10" ht="36">
      <c r="A106" s="150" t="s">
        <v>67</v>
      </c>
      <c r="B106" s="231">
        <v>871</v>
      </c>
      <c r="C106" s="12" t="s">
        <v>118</v>
      </c>
      <c r="D106" s="12" t="s">
        <v>94</v>
      </c>
      <c r="E106" s="131" t="s">
        <v>118</v>
      </c>
      <c r="F106" s="132" t="s">
        <v>44</v>
      </c>
      <c r="G106" s="132" t="s">
        <v>93</v>
      </c>
      <c r="H106" s="133" t="s">
        <v>167</v>
      </c>
      <c r="I106" s="133"/>
      <c r="J106" s="201">
        <f>J107</f>
        <v>300</v>
      </c>
    </row>
    <row r="107" spans="1:10" ht="15" customHeight="1">
      <c r="A107" s="150" t="s">
        <v>52</v>
      </c>
      <c r="B107" s="231">
        <v>871</v>
      </c>
      <c r="C107" s="12" t="s">
        <v>118</v>
      </c>
      <c r="D107" s="12" t="s">
        <v>94</v>
      </c>
      <c r="E107" s="131" t="s">
        <v>118</v>
      </c>
      <c r="F107" s="132" t="s">
        <v>44</v>
      </c>
      <c r="G107" s="132" t="s">
        <v>93</v>
      </c>
      <c r="H107" s="133" t="s">
        <v>167</v>
      </c>
      <c r="I107" s="133" t="s">
        <v>59</v>
      </c>
      <c r="J107" s="201">
        <v>300</v>
      </c>
    </row>
    <row r="108" spans="1:10" ht="15" customHeight="1">
      <c r="A108" s="150" t="s">
        <v>211</v>
      </c>
      <c r="B108" s="231">
        <v>871</v>
      </c>
      <c r="C108" s="12" t="s">
        <v>118</v>
      </c>
      <c r="D108" s="12" t="s">
        <v>94</v>
      </c>
      <c r="E108" s="131" t="s">
        <v>118</v>
      </c>
      <c r="F108" s="132" t="s">
        <v>44</v>
      </c>
      <c r="G108" s="132" t="s">
        <v>93</v>
      </c>
      <c r="H108" s="133" t="s">
        <v>212</v>
      </c>
      <c r="I108" s="133"/>
      <c r="J108" s="201">
        <f>J109</f>
        <v>1835.1</v>
      </c>
    </row>
    <row r="109" spans="1:10" ht="15" customHeight="1">
      <c r="A109" s="150" t="s">
        <v>52</v>
      </c>
      <c r="B109" s="231">
        <v>871</v>
      </c>
      <c r="C109" s="12" t="s">
        <v>118</v>
      </c>
      <c r="D109" s="12" t="s">
        <v>94</v>
      </c>
      <c r="E109" s="131" t="s">
        <v>118</v>
      </c>
      <c r="F109" s="132" t="s">
        <v>44</v>
      </c>
      <c r="G109" s="132" t="s">
        <v>93</v>
      </c>
      <c r="H109" s="133" t="s">
        <v>212</v>
      </c>
      <c r="I109" s="133" t="s">
        <v>59</v>
      </c>
      <c r="J109" s="201">
        <v>1835.1</v>
      </c>
    </row>
    <row r="110" spans="1:10" ht="24" customHeight="1">
      <c r="A110" s="150" t="s">
        <v>23</v>
      </c>
      <c r="B110" s="231">
        <v>871</v>
      </c>
      <c r="C110" s="12" t="s">
        <v>118</v>
      </c>
      <c r="D110" s="12" t="s">
        <v>94</v>
      </c>
      <c r="E110" s="131" t="s">
        <v>118</v>
      </c>
      <c r="F110" s="132" t="s">
        <v>63</v>
      </c>
      <c r="G110" s="132" t="s">
        <v>153</v>
      </c>
      <c r="H110" s="133"/>
      <c r="I110" s="133"/>
      <c r="J110" s="204">
        <f>J111+J113</f>
        <v>500</v>
      </c>
    </row>
    <row r="111" spans="1:10" ht="23.25" customHeight="1">
      <c r="A111" s="150" t="s">
        <v>173</v>
      </c>
      <c r="B111" s="231">
        <v>871</v>
      </c>
      <c r="C111" s="12" t="s">
        <v>118</v>
      </c>
      <c r="D111" s="12" t="s">
        <v>94</v>
      </c>
      <c r="E111" s="131" t="s">
        <v>118</v>
      </c>
      <c r="F111" s="132" t="s">
        <v>63</v>
      </c>
      <c r="G111" s="132" t="s">
        <v>93</v>
      </c>
      <c r="H111" s="133" t="s">
        <v>168</v>
      </c>
      <c r="I111" s="133"/>
      <c r="J111" s="201">
        <f>J112</f>
        <v>300</v>
      </c>
    </row>
    <row r="112" spans="1:10" ht="15" customHeight="1">
      <c r="A112" s="150" t="s">
        <v>52</v>
      </c>
      <c r="B112" s="231">
        <v>871</v>
      </c>
      <c r="C112" s="12" t="s">
        <v>118</v>
      </c>
      <c r="D112" s="12" t="s">
        <v>94</v>
      </c>
      <c r="E112" s="131" t="s">
        <v>118</v>
      </c>
      <c r="F112" s="132" t="s">
        <v>63</v>
      </c>
      <c r="G112" s="132" t="s">
        <v>93</v>
      </c>
      <c r="H112" s="133" t="s">
        <v>168</v>
      </c>
      <c r="I112" s="133" t="s">
        <v>59</v>
      </c>
      <c r="J112" s="201">
        <v>300</v>
      </c>
    </row>
    <row r="113" spans="1:10" ht="12.75">
      <c r="A113" s="150" t="s">
        <v>213</v>
      </c>
      <c r="B113" s="231">
        <v>871</v>
      </c>
      <c r="C113" s="12" t="s">
        <v>118</v>
      </c>
      <c r="D113" s="12" t="s">
        <v>94</v>
      </c>
      <c r="E113" s="131" t="s">
        <v>118</v>
      </c>
      <c r="F113" s="132" t="s">
        <v>63</v>
      </c>
      <c r="G113" s="132" t="s">
        <v>93</v>
      </c>
      <c r="H113" s="133" t="s">
        <v>191</v>
      </c>
      <c r="I113" s="133"/>
      <c r="J113" s="201">
        <f>J114</f>
        <v>200</v>
      </c>
    </row>
    <row r="114" spans="1:10" ht="15" customHeight="1">
      <c r="A114" s="150" t="s">
        <v>52</v>
      </c>
      <c r="B114" s="231">
        <v>871</v>
      </c>
      <c r="C114" s="12" t="s">
        <v>118</v>
      </c>
      <c r="D114" s="12" t="s">
        <v>94</v>
      </c>
      <c r="E114" s="131" t="s">
        <v>118</v>
      </c>
      <c r="F114" s="132" t="s">
        <v>63</v>
      </c>
      <c r="G114" s="132" t="s">
        <v>93</v>
      </c>
      <c r="H114" s="133" t="s">
        <v>191</v>
      </c>
      <c r="I114" s="133" t="s">
        <v>59</v>
      </c>
      <c r="J114" s="201">
        <v>200</v>
      </c>
    </row>
    <row r="115" spans="1:10" ht="24">
      <c r="A115" s="150" t="s">
        <v>188</v>
      </c>
      <c r="B115" s="231">
        <v>871</v>
      </c>
      <c r="C115" s="202" t="s">
        <v>118</v>
      </c>
      <c r="D115" s="203" t="s">
        <v>94</v>
      </c>
      <c r="E115" s="131" t="s">
        <v>118</v>
      </c>
      <c r="F115" s="132" t="s">
        <v>189</v>
      </c>
      <c r="G115" s="132" t="s">
        <v>93</v>
      </c>
      <c r="H115" s="133" t="s">
        <v>190</v>
      </c>
      <c r="I115" s="133"/>
      <c r="J115" s="201">
        <f>J116</f>
        <v>2804.9</v>
      </c>
    </row>
    <row r="116" spans="1:10" ht="11.25" customHeight="1">
      <c r="A116" s="150" t="s">
        <v>52</v>
      </c>
      <c r="B116" s="231">
        <v>871</v>
      </c>
      <c r="C116" s="12" t="s">
        <v>118</v>
      </c>
      <c r="D116" s="12" t="s">
        <v>94</v>
      </c>
      <c r="E116" s="131" t="s">
        <v>118</v>
      </c>
      <c r="F116" s="132" t="s">
        <v>189</v>
      </c>
      <c r="G116" s="132" t="s">
        <v>93</v>
      </c>
      <c r="H116" s="133" t="s">
        <v>190</v>
      </c>
      <c r="I116" s="133" t="s">
        <v>59</v>
      </c>
      <c r="J116" s="201">
        <v>2804.9</v>
      </c>
    </row>
    <row r="117" spans="1:10" ht="13.5" customHeight="1">
      <c r="A117" s="150" t="s">
        <v>291</v>
      </c>
      <c r="B117" s="231">
        <v>871</v>
      </c>
      <c r="C117" s="12" t="s">
        <v>118</v>
      </c>
      <c r="D117" s="12" t="s">
        <v>94</v>
      </c>
      <c r="E117" s="131" t="s">
        <v>118</v>
      </c>
      <c r="F117" s="132" t="s">
        <v>199</v>
      </c>
      <c r="G117" s="132" t="s">
        <v>93</v>
      </c>
      <c r="H117" s="133" t="s">
        <v>200</v>
      </c>
      <c r="I117" s="133"/>
      <c r="J117" s="201">
        <f>J118</f>
        <v>500</v>
      </c>
    </row>
    <row r="118" spans="1:10" ht="13.5" customHeight="1">
      <c r="A118" s="150" t="s">
        <v>52</v>
      </c>
      <c r="B118" s="231">
        <v>871</v>
      </c>
      <c r="C118" s="12" t="s">
        <v>118</v>
      </c>
      <c r="D118" s="12" t="s">
        <v>94</v>
      </c>
      <c r="E118" s="131" t="s">
        <v>118</v>
      </c>
      <c r="F118" s="132" t="s">
        <v>199</v>
      </c>
      <c r="G118" s="132" t="s">
        <v>93</v>
      </c>
      <c r="H118" s="133" t="s">
        <v>200</v>
      </c>
      <c r="I118" s="133" t="s">
        <v>59</v>
      </c>
      <c r="J118" s="201">
        <v>500</v>
      </c>
    </row>
    <row r="119" spans="1:10" ht="28.5" customHeight="1">
      <c r="A119" s="97" t="s">
        <v>193</v>
      </c>
      <c r="B119" s="225">
        <v>871</v>
      </c>
      <c r="C119" s="16" t="s">
        <v>118</v>
      </c>
      <c r="D119" s="17" t="s">
        <v>94</v>
      </c>
      <c r="E119" s="151" t="s">
        <v>123</v>
      </c>
      <c r="F119" s="152" t="s">
        <v>73</v>
      </c>
      <c r="G119" s="152" t="s">
        <v>153</v>
      </c>
      <c r="H119" s="153" t="s">
        <v>154</v>
      </c>
      <c r="I119" s="154"/>
      <c r="J119" s="98">
        <f>J120</f>
        <v>300</v>
      </c>
    </row>
    <row r="120" spans="1:10" ht="13.5" customHeight="1">
      <c r="A120" s="205" t="s">
        <v>201</v>
      </c>
      <c r="B120" s="231">
        <v>871</v>
      </c>
      <c r="C120" s="202" t="s">
        <v>118</v>
      </c>
      <c r="D120" s="203" t="s">
        <v>94</v>
      </c>
      <c r="E120" s="131" t="s">
        <v>123</v>
      </c>
      <c r="F120" s="132" t="s">
        <v>49</v>
      </c>
      <c r="G120" s="132" t="s">
        <v>93</v>
      </c>
      <c r="H120" s="133" t="s">
        <v>167</v>
      </c>
      <c r="I120" s="133"/>
      <c r="J120" s="201">
        <f>J121</f>
        <v>300</v>
      </c>
    </row>
    <row r="121" spans="1:10" ht="13.5" customHeight="1">
      <c r="A121" s="150" t="s">
        <v>52</v>
      </c>
      <c r="B121" s="231">
        <v>871</v>
      </c>
      <c r="C121" s="12" t="s">
        <v>118</v>
      </c>
      <c r="D121" s="12" t="s">
        <v>94</v>
      </c>
      <c r="E121" s="131" t="s">
        <v>123</v>
      </c>
      <c r="F121" s="132" t="s">
        <v>49</v>
      </c>
      <c r="G121" s="132" t="s">
        <v>93</v>
      </c>
      <c r="H121" s="133" t="s">
        <v>167</v>
      </c>
      <c r="I121" s="133" t="s">
        <v>59</v>
      </c>
      <c r="J121" s="201">
        <v>300</v>
      </c>
    </row>
    <row r="122" spans="1:10" ht="12" customHeight="1">
      <c r="A122" s="97" t="s">
        <v>54</v>
      </c>
      <c r="B122" s="225">
        <v>871</v>
      </c>
      <c r="C122" s="16" t="s">
        <v>118</v>
      </c>
      <c r="D122" s="17" t="s">
        <v>94</v>
      </c>
      <c r="E122" s="151" t="s">
        <v>55</v>
      </c>
      <c r="F122" s="152" t="s">
        <v>73</v>
      </c>
      <c r="G122" s="152" t="s">
        <v>153</v>
      </c>
      <c r="H122" s="153" t="s">
        <v>154</v>
      </c>
      <c r="I122" s="154"/>
      <c r="J122" s="98">
        <f>J123</f>
        <v>512.7</v>
      </c>
    </row>
    <row r="123" spans="1:10" ht="39.75" customHeight="1">
      <c r="A123" s="140" t="s">
        <v>146</v>
      </c>
      <c r="B123" s="226">
        <v>871</v>
      </c>
      <c r="C123" s="129" t="s">
        <v>118</v>
      </c>
      <c r="D123" s="130" t="s">
        <v>94</v>
      </c>
      <c r="E123" s="131" t="s">
        <v>55</v>
      </c>
      <c r="F123" s="132" t="s">
        <v>44</v>
      </c>
      <c r="G123" s="132" t="s">
        <v>153</v>
      </c>
      <c r="H123" s="133" t="s">
        <v>154</v>
      </c>
      <c r="I123" s="163"/>
      <c r="J123" s="164">
        <f>J124</f>
        <v>512.7</v>
      </c>
    </row>
    <row r="124" spans="1:10" ht="22.5" customHeight="1">
      <c r="A124" s="80" t="s">
        <v>3</v>
      </c>
      <c r="B124" s="231">
        <v>871</v>
      </c>
      <c r="C124" s="129" t="s">
        <v>118</v>
      </c>
      <c r="D124" s="130" t="s">
        <v>94</v>
      </c>
      <c r="E124" s="131" t="s">
        <v>55</v>
      </c>
      <c r="F124" s="132" t="s">
        <v>44</v>
      </c>
      <c r="G124" s="132" t="s">
        <v>153</v>
      </c>
      <c r="H124" s="133" t="s">
        <v>177</v>
      </c>
      <c r="I124" s="3"/>
      <c r="J124" s="164">
        <f>J125</f>
        <v>512.7</v>
      </c>
    </row>
    <row r="125" spans="1:10" ht="12" customHeight="1">
      <c r="A125" s="150" t="s">
        <v>54</v>
      </c>
      <c r="B125" s="231">
        <v>871</v>
      </c>
      <c r="C125" s="129" t="s">
        <v>118</v>
      </c>
      <c r="D125" s="130" t="s">
        <v>94</v>
      </c>
      <c r="E125" s="131" t="s">
        <v>55</v>
      </c>
      <c r="F125" s="132" t="s">
        <v>44</v>
      </c>
      <c r="G125" s="132" t="s">
        <v>153</v>
      </c>
      <c r="H125" s="133" t="s">
        <v>177</v>
      </c>
      <c r="I125" s="132" t="s">
        <v>59</v>
      </c>
      <c r="J125" s="164">
        <v>512.7</v>
      </c>
    </row>
    <row r="126" spans="1:10" ht="12.75">
      <c r="A126" s="117" t="s">
        <v>35</v>
      </c>
      <c r="B126" s="230">
        <v>871</v>
      </c>
      <c r="C126" s="46" t="s">
        <v>122</v>
      </c>
      <c r="D126" s="12"/>
      <c r="E126" s="131"/>
      <c r="F126" s="132"/>
      <c r="G126" s="132"/>
      <c r="H126" s="133"/>
      <c r="I126" s="133"/>
      <c r="J126" s="206">
        <f>J127</f>
        <v>10</v>
      </c>
    </row>
    <row r="127" spans="1:10" ht="12.75">
      <c r="A127" s="49" t="s">
        <v>32</v>
      </c>
      <c r="B127" s="230">
        <v>871</v>
      </c>
      <c r="C127" s="46" t="s">
        <v>122</v>
      </c>
      <c r="D127" s="46" t="s">
        <v>118</v>
      </c>
      <c r="E127" s="131"/>
      <c r="F127" s="132"/>
      <c r="G127" s="132"/>
      <c r="H127" s="133"/>
      <c r="I127" s="133"/>
      <c r="J127" s="206">
        <f>J128</f>
        <v>10</v>
      </c>
    </row>
    <row r="128" spans="1:10" ht="34.5">
      <c r="A128" s="97" t="s">
        <v>181</v>
      </c>
      <c r="B128" s="225">
        <v>871</v>
      </c>
      <c r="C128" s="16" t="s">
        <v>122</v>
      </c>
      <c r="D128" s="17" t="s">
        <v>118</v>
      </c>
      <c r="E128" s="151" t="s">
        <v>117</v>
      </c>
      <c r="F128" s="152"/>
      <c r="G128" s="152"/>
      <c r="H128" s="153"/>
      <c r="I128" s="154"/>
      <c r="J128" s="98">
        <f>J129</f>
        <v>10</v>
      </c>
    </row>
    <row r="129" spans="1:10" ht="34.5" customHeight="1">
      <c r="A129" s="150" t="s">
        <v>4</v>
      </c>
      <c r="B129" s="226">
        <v>871</v>
      </c>
      <c r="C129" s="12" t="s">
        <v>122</v>
      </c>
      <c r="D129" s="12" t="s">
        <v>118</v>
      </c>
      <c r="E129" s="131" t="s">
        <v>117</v>
      </c>
      <c r="F129" s="132" t="s">
        <v>49</v>
      </c>
      <c r="G129" s="132" t="s">
        <v>153</v>
      </c>
      <c r="H129" s="133"/>
      <c r="I129" s="132"/>
      <c r="J129" s="201">
        <f>J130</f>
        <v>10</v>
      </c>
    </row>
    <row r="130" spans="1:10" ht="48">
      <c r="A130" s="150" t="s">
        <v>5</v>
      </c>
      <c r="B130" s="231">
        <v>871</v>
      </c>
      <c r="C130" s="12" t="s">
        <v>122</v>
      </c>
      <c r="D130" s="12" t="s">
        <v>118</v>
      </c>
      <c r="E130" s="131" t="s">
        <v>117</v>
      </c>
      <c r="F130" s="132" t="s">
        <v>49</v>
      </c>
      <c r="G130" s="132" t="s">
        <v>93</v>
      </c>
      <c r="H130" s="133" t="s">
        <v>169</v>
      </c>
      <c r="I130" s="132"/>
      <c r="J130" s="201">
        <f>J131</f>
        <v>10</v>
      </c>
    </row>
    <row r="131" spans="1:10" ht="12" customHeight="1">
      <c r="A131" s="150" t="s">
        <v>52</v>
      </c>
      <c r="B131" s="231">
        <v>871</v>
      </c>
      <c r="C131" s="12" t="s">
        <v>122</v>
      </c>
      <c r="D131" s="12" t="s">
        <v>118</v>
      </c>
      <c r="E131" s="131" t="s">
        <v>117</v>
      </c>
      <c r="F131" s="132" t="s">
        <v>49</v>
      </c>
      <c r="G131" s="132" t="s">
        <v>93</v>
      </c>
      <c r="H131" s="133" t="s">
        <v>169</v>
      </c>
      <c r="I131" s="132" t="s">
        <v>59</v>
      </c>
      <c r="J131" s="201">
        <v>10</v>
      </c>
    </row>
    <row r="132" spans="1:10" ht="12.75">
      <c r="A132" s="117" t="s">
        <v>82</v>
      </c>
      <c r="B132" s="230">
        <v>871</v>
      </c>
      <c r="C132" s="46" t="s">
        <v>123</v>
      </c>
      <c r="D132" s="2"/>
      <c r="E132" s="131"/>
      <c r="F132" s="132"/>
      <c r="G132" s="132"/>
      <c r="H132" s="133"/>
      <c r="I132" s="3"/>
      <c r="J132" s="121">
        <f>J133</f>
        <v>3272.4</v>
      </c>
    </row>
    <row r="133" spans="1:10" ht="12.75">
      <c r="A133" s="30" t="s">
        <v>81</v>
      </c>
      <c r="B133" s="230">
        <v>871</v>
      </c>
      <c r="C133" s="31" t="s">
        <v>123</v>
      </c>
      <c r="D133" s="31" t="s">
        <v>93</v>
      </c>
      <c r="E133" s="131"/>
      <c r="F133" s="132"/>
      <c r="G133" s="132"/>
      <c r="H133" s="133"/>
      <c r="I133" s="132"/>
      <c r="J133" s="206">
        <f>J134+J138+J146</f>
        <v>3272.4</v>
      </c>
    </row>
    <row r="134" spans="1:10" ht="12.75">
      <c r="A134" s="97" t="s">
        <v>290</v>
      </c>
      <c r="B134" s="225">
        <v>871</v>
      </c>
      <c r="C134" s="50" t="s">
        <v>123</v>
      </c>
      <c r="D134" s="50" t="s">
        <v>93</v>
      </c>
      <c r="E134" s="151" t="s">
        <v>55</v>
      </c>
      <c r="F134" s="152" t="s">
        <v>73</v>
      </c>
      <c r="G134" s="152" t="s">
        <v>153</v>
      </c>
      <c r="H134" s="153" t="s">
        <v>154</v>
      </c>
      <c r="I134" s="154"/>
      <c r="J134" s="98">
        <f>J135</f>
        <v>392.8</v>
      </c>
    </row>
    <row r="135" spans="1:10" ht="12.75">
      <c r="A135" s="150" t="s">
        <v>54</v>
      </c>
      <c r="B135" s="231">
        <v>871</v>
      </c>
      <c r="C135" s="12" t="s">
        <v>123</v>
      </c>
      <c r="D135" s="12" t="s">
        <v>93</v>
      </c>
      <c r="E135" s="194">
        <v>97</v>
      </c>
      <c r="F135" s="195"/>
      <c r="G135" s="132" t="s">
        <v>153</v>
      </c>
      <c r="H135" s="196"/>
      <c r="I135" s="34"/>
      <c r="J135" s="164">
        <f>J136</f>
        <v>392.8</v>
      </c>
    </row>
    <row r="136" spans="1:10" ht="60.75" customHeight="1">
      <c r="A136" s="207" t="s">
        <v>6</v>
      </c>
      <c r="B136" s="231">
        <v>871</v>
      </c>
      <c r="C136" s="12" t="s">
        <v>123</v>
      </c>
      <c r="D136" s="12" t="s">
        <v>93</v>
      </c>
      <c r="E136" s="194">
        <v>97</v>
      </c>
      <c r="F136" s="198">
        <v>9</v>
      </c>
      <c r="G136" s="132" t="s">
        <v>153</v>
      </c>
      <c r="H136" s="199">
        <v>84060</v>
      </c>
      <c r="I136" s="195"/>
      <c r="J136" s="164">
        <f>J137</f>
        <v>392.8</v>
      </c>
    </row>
    <row r="137" spans="1:10" ht="12.75">
      <c r="A137" s="150" t="s">
        <v>52</v>
      </c>
      <c r="B137" s="231">
        <v>871</v>
      </c>
      <c r="C137" s="12" t="s">
        <v>123</v>
      </c>
      <c r="D137" s="12" t="s">
        <v>93</v>
      </c>
      <c r="E137" s="194">
        <v>97</v>
      </c>
      <c r="F137" s="198">
        <v>9</v>
      </c>
      <c r="G137" s="132" t="s">
        <v>153</v>
      </c>
      <c r="H137" s="199">
        <v>84060</v>
      </c>
      <c r="I137" s="198">
        <v>240</v>
      </c>
      <c r="J137" s="164">
        <v>392.8</v>
      </c>
    </row>
    <row r="138" spans="1:10" ht="12.75">
      <c r="A138" s="97" t="s">
        <v>290</v>
      </c>
      <c r="B138" s="225">
        <v>871</v>
      </c>
      <c r="C138" s="16" t="s">
        <v>123</v>
      </c>
      <c r="D138" s="17" t="s">
        <v>93</v>
      </c>
      <c r="E138" s="151" t="s">
        <v>42</v>
      </c>
      <c r="F138" s="152">
        <v>0</v>
      </c>
      <c r="G138" s="152" t="s">
        <v>153</v>
      </c>
      <c r="H138" s="153" t="s">
        <v>154</v>
      </c>
      <c r="I138" s="154"/>
      <c r="J138" s="98">
        <f>J139</f>
        <v>2679.6</v>
      </c>
    </row>
    <row r="139" spans="1:10" ht="12.75">
      <c r="A139" s="157" t="s">
        <v>137</v>
      </c>
      <c r="B139" s="231">
        <v>871</v>
      </c>
      <c r="C139" s="12" t="s">
        <v>123</v>
      </c>
      <c r="D139" s="12" t="s">
        <v>93</v>
      </c>
      <c r="E139" s="131"/>
      <c r="F139" s="132"/>
      <c r="G139" s="132"/>
      <c r="H139" s="133"/>
      <c r="I139" s="132"/>
      <c r="J139" s="206">
        <f>J140+J144</f>
        <v>2679.6</v>
      </c>
    </row>
    <row r="140" spans="1:10" ht="27" customHeight="1">
      <c r="A140" s="150" t="s">
        <v>194</v>
      </c>
      <c r="B140" s="231">
        <v>871</v>
      </c>
      <c r="C140" s="12" t="s">
        <v>123</v>
      </c>
      <c r="D140" s="12" t="s">
        <v>93</v>
      </c>
      <c r="E140" s="131" t="s">
        <v>42</v>
      </c>
      <c r="F140" s="132"/>
      <c r="G140" s="132"/>
      <c r="H140" s="133" t="s">
        <v>170</v>
      </c>
      <c r="I140" s="132"/>
      <c r="J140" s="201">
        <f>J141+J142+J143</f>
        <v>2445.5</v>
      </c>
    </row>
    <row r="141" spans="1:10" ht="22.5" customHeight="1">
      <c r="A141" s="150" t="s">
        <v>46</v>
      </c>
      <c r="B141" s="231">
        <v>871</v>
      </c>
      <c r="C141" s="12" t="s">
        <v>123</v>
      </c>
      <c r="D141" s="12" t="s">
        <v>93</v>
      </c>
      <c r="E141" s="131" t="s">
        <v>42</v>
      </c>
      <c r="F141" s="132" t="s">
        <v>74</v>
      </c>
      <c r="G141" s="132" t="s">
        <v>153</v>
      </c>
      <c r="H141" s="133" t="s">
        <v>170</v>
      </c>
      <c r="I141" s="132" t="s">
        <v>45</v>
      </c>
      <c r="J141" s="201">
        <v>2260.3</v>
      </c>
    </row>
    <row r="142" spans="1:10" ht="12.75">
      <c r="A142" s="150" t="s">
        <v>52</v>
      </c>
      <c r="B142" s="231">
        <v>871</v>
      </c>
      <c r="C142" s="12" t="s">
        <v>123</v>
      </c>
      <c r="D142" s="12" t="s">
        <v>93</v>
      </c>
      <c r="E142" s="131" t="s">
        <v>42</v>
      </c>
      <c r="F142" s="132" t="s">
        <v>74</v>
      </c>
      <c r="G142" s="132" t="s">
        <v>153</v>
      </c>
      <c r="H142" s="133" t="s">
        <v>170</v>
      </c>
      <c r="I142" s="132" t="s">
        <v>59</v>
      </c>
      <c r="J142" s="201">
        <v>173.2</v>
      </c>
    </row>
    <row r="143" spans="1:10" ht="12.75">
      <c r="A143" s="150" t="s">
        <v>53</v>
      </c>
      <c r="B143" s="231">
        <v>871</v>
      </c>
      <c r="C143" s="12" t="s">
        <v>123</v>
      </c>
      <c r="D143" s="12" t="s">
        <v>93</v>
      </c>
      <c r="E143" s="131" t="s">
        <v>42</v>
      </c>
      <c r="F143" s="132" t="s">
        <v>74</v>
      </c>
      <c r="G143" s="132" t="s">
        <v>153</v>
      </c>
      <c r="H143" s="133" t="s">
        <v>170</v>
      </c>
      <c r="I143" s="132" t="s">
        <v>69</v>
      </c>
      <c r="J143" s="201">
        <v>12</v>
      </c>
    </row>
    <row r="144" spans="1:10" ht="21.75" customHeight="1">
      <c r="A144" s="208" t="s">
        <v>46</v>
      </c>
      <c r="B144" s="231">
        <v>871</v>
      </c>
      <c r="C144" s="209" t="s">
        <v>123</v>
      </c>
      <c r="D144" s="209" t="s">
        <v>93</v>
      </c>
      <c r="E144" s="166" t="s">
        <v>42</v>
      </c>
      <c r="F144" s="167" t="s">
        <v>74</v>
      </c>
      <c r="G144" s="167" t="s">
        <v>153</v>
      </c>
      <c r="H144" s="44" t="s">
        <v>29</v>
      </c>
      <c r="I144" s="45"/>
      <c r="J144" s="210">
        <f>J145</f>
        <v>234.1</v>
      </c>
    </row>
    <row r="145" spans="1:10" ht="12.75">
      <c r="A145" s="211" t="s">
        <v>149</v>
      </c>
      <c r="B145" s="232">
        <v>871</v>
      </c>
      <c r="C145" s="43" t="s">
        <v>123</v>
      </c>
      <c r="D145" s="43" t="s">
        <v>93</v>
      </c>
      <c r="E145" s="23" t="s">
        <v>42</v>
      </c>
      <c r="F145" s="24" t="s">
        <v>74</v>
      </c>
      <c r="G145" s="24" t="s">
        <v>153</v>
      </c>
      <c r="H145" s="44" t="s">
        <v>29</v>
      </c>
      <c r="I145" s="103" t="s">
        <v>45</v>
      </c>
      <c r="J145" s="210">
        <v>234.1</v>
      </c>
    </row>
    <row r="146" spans="1:10" ht="24" customHeight="1">
      <c r="A146" s="97" t="s">
        <v>182</v>
      </c>
      <c r="B146" s="225">
        <v>871</v>
      </c>
      <c r="C146" s="16" t="s">
        <v>123</v>
      </c>
      <c r="D146" s="17" t="s">
        <v>93</v>
      </c>
      <c r="E146" s="151" t="s">
        <v>94</v>
      </c>
      <c r="F146" s="152" t="s">
        <v>73</v>
      </c>
      <c r="G146" s="152" t="s">
        <v>153</v>
      </c>
      <c r="H146" s="153" t="s">
        <v>154</v>
      </c>
      <c r="I146" s="154"/>
      <c r="J146" s="98">
        <f>J147</f>
        <v>200</v>
      </c>
    </row>
    <row r="147" spans="1:10" ht="12.75">
      <c r="A147" s="150" t="s">
        <v>31</v>
      </c>
      <c r="B147" s="231">
        <v>871</v>
      </c>
      <c r="C147" s="12" t="s">
        <v>123</v>
      </c>
      <c r="D147" s="12" t="s">
        <v>93</v>
      </c>
      <c r="E147" s="131" t="s">
        <v>94</v>
      </c>
      <c r="F147" s="132" t="s">
        <v>49</v>
      </c>
      <c r="G147" s="132" t="s">
        <v>153</v>
      </c>
      <c r="H147" s="133" t="s">
        <v>154</v>
      </c>
      <c r="I147" s="132"/>
      <c r="J147" s="201">
        <f>J148</f>
        <v>200</v>
      </c>
    </row>
    <row r="148" spans="1:10" ht="27" customHeight="1">
      <c r="A148" s="150" t="s">
        <v>292</v>
      </c>
      <c r="B148" s="231">
        <v>871</v>
      </c>
      <c r="C148" s="12" t="s">
        <v>123</v>
      </c>
      <c r="D148" s="12" t="s">
        <v>93</v>
      </c>
      <c r="E148" s="131" t="s">
        <v>94</v>
      </c>
      <c r="F148" s="132" t="s">
        <v>49</v>
      </c>
      <c r="G148" s="132" t="s">
        <v>93</v>
      </c>
      <c r="H148" s="133" t="s">
        <v>171</v>
      </c>
      <c r="I148" s="132" t="s">
        <v>59</v>
      </c>
      <c r="J148" s="201">
        <f>J149</f>
        <v>200</v>
      </c>
    </row>
    <row r="149" spans="1:10" ht="12.75">
      <c r="A149" s="150" t="s">
        <v>52</v>
      </c>
      <c r="B149" s="231">
        <v>871</v>
      </c>
      <c r="C149" s="12" t="s">
        <v>123</v>
      </c>
      <c r="D149" s="12" t="s">
        <v>93</v>
      </c>
      <c r="E149" s="131" t="s">
        <v>94</v>
      </c>
      <c r="F149" s="132" t="s">
        <v>49</v>
      </c>
      <c r="G149" s="132" t="s">
        <v>93</v>
      </c>
      <c r="H149" s="133" t="s">
        <v>171</v>
      </c>
      <c r="I149" s="132" t="s">
        <v>59</v>
      </c>
      <c r="J149" s="201">
        <v>200</v>
      </c>
    </row>
    <row r="150" spans="1:10" ht="12.75">
      <c r="A150" s="117" t="s">
        <v>41</v>
      </c>
      <c r="B150" s="230">
        <v>871</v>
      </c>
      <c r="C150" s="32" t="s">
        <v>138</v>
      </c>
      <c r="D150" s="12"/>
      <c r="E150" s="131"/>
      <c r="F150" s="132"/>
      <c r="G150" s="132"/>
      <c r="H150" s="133"/>
      <c r="I150" s="1"/>
      <c r="J150" s="206">
        <f>J151</f>
        <v>261.3</v>
      </c>
    </row>
    <row r="151" spans="1:10" ht="12.75">
      <c r="A151" s="208" t="s">
        <v>70</v>
      </c>
      <c r="B151" s="230">
        <v>871</v>
      </c>
      <c r="C151" s="11" t="s">
        <v>138</v>
      </c>
      <c r="D151" s="33" t="s">
        <v>93</v>
      </c>
      <c r="E151" s="141"/>
      <c r="F151" s="142"/>
      <c r="G151" s="142"/>
      <c r="H151" s="165"/>
      <c r="I151" s="34"/>
      <c r="J151" s="206">
        <f>J152</f>
        <v>261.3</v>
      </c>
    </row>
    <row r="152" spans="1:10" ht="24" customHeight="1">
      <c r="A152" s="208" t="s">
        <v>71</v>
      </c>
      <c r="B152" s="231">
        <v>871</v>
      </c>
      <c r="C152" s="12" t="s">
        <v>138</v>
      </c>
      <c r="D152" s="35" t="s">
        <v>93</v>
      </c>
      <c r="E152" s="131" t="s">
        <v>72</v>
      </c>
      <c r="F152" s="132" t="s">
        <v>49</v>
      </c>
      <c r="G152" s="132" t="s">
        <v>153</v>
      </c>
      <c r="H152" s="133" t="s">
        <v>172</v>
      </c>
      <c r="I152" s="212" t="s">
        <v>174</v>
      </c>
      <c r="J152" s="201">
        <v>261.3</v>
      </c>
    </row>
    <row r="153" spans="1:10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4">
        <f>J10+J68+J75+J91+J126+J132+J150+J84</f>
        <v>25918.100000000002</v>
      </c>
    </row>
  </sheetData>
  <sheetProtection/>
  <mergeCells count="10">
    <mergeCell ref="B7:B8"/>
    <mergeCell ref="I6:J6"/>
    <mergeCell ref="C7:I7"/>
    <mergeCell ref="J7:J8"/>
    <mergeCell ref="E8:H8"/>
    <mergeCell ref="H1:J1"/>
    <mergeCell ref="A4:J4"/>
    <mergeCell ref="A3:J3"/>
    <mergeCell ref="A5:J5"/>
    <mergeCell ref="A2:J2"/>
  </mergeCells>
  <printOptions/>
  <pageMargins left="0.2" right="0.2755905511811024" top="0.2" bottom="0.31496062992125984" header="0.2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56"/>
  <sheetViews>
    <sheetView workbookViewId="0" topLeftCell="A22">
      <selection activeCell="I32" sqref="I32"/>
    </sheetView>
  </sheetViews>
  <sheetFormatPr defaultColWidth="9.140625" defaultRowHeight="12.75"/>
  <cols>
    <col min="1" max="1" width="62.57421875" style="0" customWidth="1"/>
    <col min="2" max="2" width="5.28125" style="6" customWidth="1"/>
    <col min="3" max="4" width="5.421875" style="0" customWidth="1"/>
    <col min="5" max="5" width="7.8515625" style="0" customWidth="1"/>
    <col min="6" max="6" width="4.7109375" style="0" customWidth="1"/>
    <col min="7" max="7" width="7.8515625" style="0" customWidth="1"/>
    <col min="8" max="8" width="7.7109375" style="0" customWidth="1"/>
    <col min="9" max="9" width="10.421875" style="0" customWidth="1"/>
  </cols>
  <sheetData>
    <row r="1" spans="1:9" ht="12.75">
      <c r="A1" s="4"/>
      <c r="B1" s="4"/>
      <c r="C1" s="4"/>
      <c r="D1" s="4"/>
      <c r="E1" s="4"/>
      <c r="F1" s="4"/>
      <c r="G1" s="269" t="s">
        <v>150</v>
      </c>
      <c r="H1" s="269"/>
      <c r="I1" s="258"/>
    </row>
    <row r="2" spans="1:9" ht="25.5" customHeight="1">
      <c r="A2" s="276" t="s">
        <v>317</v>
      </c>
      <c r="B2" s="271"/>
      <c r="C2" s="271"/>
      <c r="D2" s="271"/>
      <c r="E2" s="271"/>
      <c r="F2" s="271"/>
      <c r="G2" s="271"/>
      <c r="H2" s="271"/>
      <c r="I2" s="271"/>
    </row>
    <row r="3" spans="1:9" ht="30" customHeight="1">
      <c r="A3" s="259" t="s">
        <v>286</v>
      </c>
      <c r="B3" s="259"/>
      <c r="C3" s="259"/>
      <c r="D3" s="259"/>
      <c r="E3" s="259"/>
      <c r="F3" s="259"/>
      <c r="G3" s="259"/>
      <c r="H3" s="259"/>
      <c r="I3" s="259"/>
    </row>
    <row r="4" spans="1:9" ht="15" customHeight="1">
      <c r="A4" s="269" t="s">
        <v>278</v>
      </c>
      <c r="B4" s="259"/>
      <c r="C4" s="259"/>
      <c r="D4" s="259"/>
      <c r="E4" s="259"/>
      <c r="F4" s="259"/>
      <c r="G4" s="259"/>
      <c r="H4" s="259"/>
      <c r="I4" s="259"/>
    </row>
    <row r="5" spans="1:9" ht="36" customHeight="1">
      <c r="A5" s="275" t="s">
        <v>273</v>
      </c>
      <c r="B5" s="275"/>
      <c r="C5" s="275"/>
      <c r="D5" s="275"/>
      <c r="E5" s="275"/>
      <c r="F5" s="275"/>
      <c r="G5" s="275"/>
      <c r="H5" s="275"/>
      <c r="I5" s="275"/>
    </row>
    <row r="6" spans="1:9" ht="68.25">
      <c r="A6" s="235" t="s">
        <v>40</v>
      </c>
      <c r="B6" s="236" t="s">
        <v>88</v>
      </c>
      <c r="C6" s="236"/>
      <c r="D6" s="236"/>
      <c r="E6" s="236"/>
      <c r="F6" s="235" t="s">
        <v>75</v>
      </c>
      <c r="G6" s="237" t="s">
        <v>87</v>
      </c>
      <c r="H6" s="237" t="s">
        <v>127</v>
      </c>
      <c r="I6" s="235" t="s">
        <v>76</v>
      </c>
    </row>
    <row r="7" spans="1:9" ht="23.25">
      <c r="A7" s="97" t="s">
        <v>179</v>
      </c>
      <c r="B7" s="151" t="s">
        <v>93</v>
      </c>
      <c r="C7" s="152"/>
      <c r="D7" s="152"/>
      <c r="E7" s="153"/>
      <c r="F7" s="154"/>
      <c r="G7" s="16"/>
      <c r="H7" s="17"/>
      <c r="I7" s="98">
        <f>I8</f>
        <v>900</v>
      </c>
    </row>
    <row r="8" spans="1:9" ht="24">
      <c r="A8" s="238" t="s">
        <v>78</v>
      </c>
      <c r="B8" s="131" t="s">
        <v>93</v>
      </c>
      <c r="C8" s="132" t="s">
        <v>49</v>
      </c>
      <c r="D8" s="132" t="s">
        <v>153</v>
      </c>
      <c r="E8" s="133" t="s">
        <v>154</v>
      </c>
      <c r="F8" s="130"/>
      <c r="G8" s="129"/>
      <c r="H8" s="130"/>
      <c r="I8" s="164">
        <f>I9+I11</f>
        <v>900</v>
      </c>
    </row>
    <row r="9" spans="1:9" ht="51.75" customHeight="1">
      <c r="A9" s="238" t="s">
        <v>202</v>
      </c>
      <c r="B9" s="131" t="s">
        <v>93</v>
      </c>
      <c r="C9" s="132" t="s">
        <v>49</v>
      </c>
      <c r="D9" s="132" t="s">
        <v>93</v>
      </c>
      <c r="E9" s="133" t="s">
        <v>161</v>
      </c>
      <c r="F9" s="130"/>
      <c r="G9" s="129"/>
      <c r="H9" s="130"/>
      <c r="I9" s="164">
        <f>I10</f>
        <v>500</v>
      </c>
    </row>
    <row r="10" spans="1:9" ht="15" customHeight="1">
      <c r="A10" s="238" t="s">
        <v>52</v>
      </c>
      <c r="B10" s="131" t="s">
        <v>93</v>
      </c>
      <c r="C10" s="132" t="s">
        <v>49</v>
      </c>
      <c r="D10" s="132" t="s">
        <v>93</v>
      </c>
      <c r="E10" s="133" t="s">
        <v>161</v>
      </c>
      <c r="F10" s="130" t="s">
        <v>59</v>
      </c>
      <c r="G10" s="129" t="s">
        <v>93</v>
      </c>
      <c r="H10" s="130" t="s">
        <v>36</v>
      </c>
      <c r="I10" s="164">
        <v>500</v>
      </c>
    </row>
    <row r="11" spans="1:9" ht="60" customHeight="1">
      <c r="A11" s="238" t="s">
        <v>316</v>
      </c>
      <c r="B11" s="131" t="s">
        <v>93</v>
      </c>
      <c r="C11" s="132" t="s">
        <v>49</v>
      </c>
      <c r="D11" s="132" t="s">
        <v>95</v>
      </c>
      <c r="E11" s="133" t="s">
        <v>162</v>
      </c>
      <c r="F11" s="130"/>
      <c r="G11" s="129" t="s">
        <v>93</v>
      </c>
      <c r="H11" s="130" t="s">
        <v>36</v>
      </c>
      <c r="I11" s="164">
        <f>I12</f>
        <v>400</v>
      </c>
    </row>
    <row r="12" spans="1:9" ht="13.5" customHeight="1">
      <c r="A12" s="238" t="s">
        <v>52</v>
      </c>
      <c r="B12" s="131" t="s">
        <v>93</v>
      </c>
      <c r="C12" s="132" t="s">
        <v>49</v>
      </c>
      <c r="D12" s="132" t="s">
        <v>95</v>
      </c>
      <c r="E12" s="133" t="s">
        <v>162</v>
      </c>
      <c r="F12" s="130" t="s">
        <v>59</v>
      </c>
      <c r="G12" s="129" t="s">
        <v>93</v>
      </c>
      <c r="H12" s="130" t="s">
        <v>36</v>
      </c>
      <c r="I12" s="164">
        <v>400</v>
      </c>
    </row>
    <row r="13" spans="1:9" ht="27" customHeight="1">
      <c r="A13" s="97" t="s">
        <v>182</v>
      </c>
      <c r="B13" s="151" t="s">
        <v>94</v>
      </c>
      <c r="C13" s="152" t="s">
        <v>73</v>
      </c>
      <c r="D13" s="152" t="s">
        <v>153</v>
      </c>
      <c r="E13" s="153" t="s">
        <v>154</v>
      </c>
      <c r="F13" s="154"/>
      <c r="G13" s="16"/>
      <c r="H13" s="17"/>
      <c r="I13" s="98">
        <f>I14</f>
        <v>200</v>
      </c>
    </row>
    <row r="14" spans="1:9" ht="12.75">
      <c r="A14" s="238" t="s">
        <v>31</v>
      </c>
      <c r="B14" s="131" t="s">
        <v>94</v>
      </c>
      <c r="C14" s="132" t="s">
        <v>49</v>
      </c>
      <c r="D14" s="132" t="s">
        <v>153</v>
      </c>
      <c r="E14" s="133" t="s">
        <v>154</v>
      </c>
      <c r="F14" s="132"/>
      <c r="G14" s="12"/>
      <c r="H14" s="12"/>
      <c r="I14" s="201">
        <f>I15</f>
        <v>200</v>
      </c>
    </row>
    <row r="15" spans="1:9" ht="39" customHeight="1">
      <c r="A15" s="238" t="s">
        <v>292</v>
      </c>
      <c r="B15" s="131" t="s">
        <v>94</v>
      </c>
      <c r="C15" s="132" t="s">
        <v>49</v>
      </c>
      <c r="D15" s="132" t="s">
        <v>93</v>
      </c>
      <c r="E15" s="133" t="s">
        <v>171</v>
      </c>
      <c r="F15" s="132" t="s">
        <v>59</v>
      </c>
      <c r="G15" s="12" t="s">
        <v>123</v>
      </c>
      <c r="H15" s="12" t="s">
        <v>93</v>
      </c>
      <c r="I15" s="201">
        <f>I16</f>
        <v>200</v>
      </c>
    </row>
    <row r="16" spans="1:9" ht="12.75">
      <c r="A16" s="238" t="s">
        <v>52</v>
      </c>
      <c r="B16" s="131" t="s">
        <v>94</v>
      </c>
      <c r="C16" s="132" t="s">
        <v>49</v>
      </c>
      <c r="D16" s="132" t="s">
        <v>93</v>
      </c>
      <c r="E16" s="133" t="s">
        <v>171</v>
      </c>
      <c r="F16" s="132" t="s">
        <v>59</v>
      </c>
      <c r="G16" s="12" t="s">
        <v>123</v>
      </c>
      <c r="H16" s="12" t="s">
        <v>93</v>
      </c>
      <c r="I16" s="201">
        <v>200</v>
      </c>
    </row>
    <row r="17" spans="1:9" ht="36.75" customHeight="1">
      <c r="A17" s="97" t="s">
        <v>181</v>
      </c>
      <c r="B17" s="151" t="s">
        <v>117</v>
      </c>
      <c r="C17" s="152"/>
      <c r="D17" s="152"/>
      <c r="E17" s="153"/>
      <c r="F17" s="154"/>
      <c r="G17" s="16"/>
      <c r="H17" s="17"/>
      <c r="I17" s="98">
        <f>I18</f>
        <v>10</v>
      </c>
    </row>
    <row r="18" spans="1:9" ht="59.25" customHeight="1">
      <c r="A18" s="238" t="s">
        <v>4</v>
      </c>
      <c r="B18" s="131" t="s">
        <v>117</v>
      </c>
      <c r="C18" s="132" t="s">
        <v>49</v>
      </c>
      <c r="D18" s="132" t="s">
        <v>153</v>
      </c>
      <c r="E18" s="133"/>
      <c r="F18" s="132"/>
      <c r="G18" s="12"/>
      <c r="H18" s="12"/>
      <c r="I18" s="201">
        <f>I19</f>
        <v>10</v>
      </c>
    </row>
    <row r="19" spans="1:9" ht="63" customHeight="1">
      <c r="A19" s="238" t="s">
        <v>5</v>
      </c>
      <c r="B19" s="131" t="s">
        <v>117</v>
      </c>
      <c r="C19" s="132" t="s">
        <v>49</v>
      </c>
      <c r="D19" s="132" t="s">
        <v>93</v>
      </c>
      <c r="E19" s="133" t="s">
        <v>169</v>
      </c>
      <c r="F19" s="132"/>
      <c r="G19" s="12" t="s">
        <v>122</v>
      </c>
      <c r="H19" s="12" t="s">
        <v>118</v>
      </c>
      <c r="I19" s="201">
        <f>I20</f>
        <v>10</v>
      </c>
    </row>
    <row r="20" spans="1:9" ht="12.75">
      <c r="A20" s="238" t="s">
        <v>52</v>
      </c>
      <c r="B20" s="131" t="s">
        <v>117</v>
      </c>
      <c r="C20" s="132" t="s">
        <v>49</v>
      </c>
      <c r="D20" s="132" t="s">
        <v>93</v>
      </c>
      <c r="E20" s="133" t="s">
        <v>169</v>
      </c>
      <c r="F20" s="132" t="s">
        <v>59</v>
      </c>
      <c r="G20" s="12" t="s">
        <v>122</v>
      </c>
      <c r="H20" s="12" t="s">
        <v>118</v>
      </c>
      <c r="I20" s="201">
        <v>10</v>
      </c>
    </row>
    <row r="21" spans="1:9" ht="35.25" customHeight="1">
      <c r="A21" s="97" t="s">
        <v>180</v>
      </c>
      <c r="B21" s="151" t="s">
        <v>118</v>
      </c>
      <c r="C21" s="152" t="s">
        <v>73</v>
      </c>
      <c r="D21" s="152" t="s">
        <v>153</v>
      </c>
      <c r="E21" s="153" t="s">
        <v>154</v>
      </c>
      <c r="F21" s="154"/>
      <c r="G21" s="16" t="s">
        <v>118</v>
      </c>
      <c r="H21" s="17" t="s">
        <v>94</v>
      </c>
      <c r="I21" s="98">
        <f>I22+I25+I34+I27+I32</f>
        <v>10240</v>
      </c>
    </row>
    <row r="22" spans="1:9" ht="24">
      <c r="A22" s="238" t="s">
        <v>64</v>
      </c>
      <c r="B22" s="131" t="s">
        <v>118</v>
      </c>
      <c r="C22" s="132" t="s">
        <v>49</v>
      </c>
      <c r="D22" s="132" t="s">
        <v>153</v>
      </c>
      <c r="E22" s="133" t="s">
        <v>154</v>
      </c>
      <c r="F22" s="200"/>
      <c r="G22" s="12" t="s">
        <v>118</v>
      </c>
      <c r="H22" s="12" t="s">
        <v>94</v>
      </c>
      <c r="I22" s="201">
        <f>I23</f>
        <v>4300</v>
      </c>
    </row>
    <row r="23" spans="1:9" ht="36">
      <c r="A23" s="238" t="s">
        <v>65</v>
      </c>
      <c r="B23" s="131" t="s">
        <v>118</v>
      </c>
      <c r="C23" s="132" t="s">
        <v>49</v>
      </c>
      <c r="D23" s="132" t="s">
        <v>95</v>
      </c>
      <c r="E23" s="133" t="s">
        <v>166</v>
      </c>
      <c r="F23" s="200"/>
      <c r="G23" s="12" t="s">
        <v>118</v>
      </c>
      <c r="H23" s="12" t="s">
        <v>94</v>
      </c>
      <c r="I23" s="201">
        <f>I24</f>
        <v>4300</v>
      </c>
    </row>
    <row r="24" spans="1:9" ht="15" customHeight="1">
      <c r="A24" s="238" t="s">
        <v>52</v>
      </c>
      <c r="B24" s="131" t="s">
        <v>118</v>
      </c>
      <c r="C24" s="132" t="s">
        <v>49</v>
      </c>
      <c r="D24" s="132" t="s">
        <v>95</v>
      </c>
      <c r="E24" s="133" t="s">
        <v>166</v>
      </c>
      <c r="F24" s="133" t="s">
        <v>59</v>
      </c>
      <c r="G24" s="12" t="s">
        <v>118</v>
      </c>
      <c r="H24" s="12" t="s">
        <v>94</v>
      </c>
      <c r="I24" s="201">
        <v>4300</v>
      </c>
    </row>
    <row r="25" spans="1:9" ht="24">
      <c r="A25" s="238" t="s">
        <v>188</v>
      </c>
      <c r="B25" s="131" t="s">
        <v>118</v>
      </c>
      <c r="C25" s="132" t="s">
        <v>189</v>
      </c>
      <c r="D25" s="132" t="s">
        <v>93</v>
      </c>
      <c r="E25" s="133" t="s">
        <v>190</v>
      </c>
      <c r="F25" s="133"/>
      <c r="G25" s="12" t="s">
        <v>118</v>
      </c>
      <c r="H25" s="12" t="s">
        <v>94</v>
      </c>
      <c r="I25" s="201">
        <f>I26</f>
        <v>2804.9</v>
      </c>
    </row>
    <row r="26" spans="1:9" ht="13.5" customHeight="1">
      <c r="A26" s="238" t="s">
        <v>52</v>
      </c>
      <c r="B26" s="131" t="s">
        <v>118</v>
      </c>
      <c r="C26" s="132" t="s">
        <v>189</v>
      </c>
      <c r="D26" s="132" t="s">
        <v>93</v>
      </c>
      <c r="E26" s="133" t="s">
        <v>190</v>
      </c>
      <c r="F26" s="133" t="s">
        <v>59</v>
      </c>
      <c r="G26" s="12" t="s">
        <v>118</v>
      </c>
      <c r="H26" s="12" t="s">
        <v>94</v>
      </c>
      <c r="I26" s="201">
        <v>2804.9</v>
      </c>
    </row>
    <row r="27" spans="1:9" ht="36">
      <c r="A27" s="238" t="s">
        <v>66</v>
      </c>
      <c r="B27" s="131" t="s">
        <v>118</v>
      </c>
      <c r="C27" s="132" t="s">
        <v>44</v>
      </c>
      <c r="D27" s="132" t="s">
        <v>153</v>
      </c>
      <c r="E27" s="133"/>
      <c r="F27" s="133"/>
      <c r="G27" s="12" t="s">
        <v>118</v>
      </c>
      <c r="H27" s="12" t="s">
        <v>94</v>
      </c>
      <c r="I27" s="201">
        <f>I28+I30</f>
        <v>2135.1</v>
      </c>
    </row>
    <row r="28" spans="1:9" ht="36.75" customHeight="1">
      <c r="A28" s="238" t="s">
        <v>67</v>
      </c>
      <c r="B28" s="131" t="s">
        <v>118</v>
      </c>
      <c r="C28" s="132" t="s">
        <v>44</v>
      </c>
      <c r="D28" s="132" t="s">
        <v>93</v>
      </c>
      <c r="E28" s="133" t="s">
        <v>167</v>
      </c>
      <c r="F28" s="133"/>
      <c r="G28" s="12" t="s">
        <v>118</v>
      </c>
      <c r="H28" s="12" t="s">
        <v>94</v>
      </c>
      <c r="I28" s="201">
        <f>I29</f>
        <v>300</v>
      </c>
    </row>
    <row r="29" spans="1:9" ht="12" customHeight="1">
      <c r="A29" s="238" t="s">
        <v>52</v>
      </c>
      <c r="B29" s="131" t="s">
        <v>118</v>
      </c>
      <c r="C29" s="132" t="s">
        <v>44</v>
      </c>
      <c r="D29" s="132" t="s">
        <v>93</v>
      </c>
      <c r="E29" s="133" t="s">
        <v>167</v>
      </c>
      <c r="F29" s="133" t="s">
        <v>59</v>
      </c>
      <c r="G29" s="12" t="s">
        <v>118</v>
      </c>
      <c r="H29" s="12" t="s">
        <v>94</v>
      </c>
      <c r="I29" s="201">
        <v>300</v>
      </c>
    </row>
    <row r="30" spans="1:9" ht="12" customHeight="1">
      <c r="A30" s="238" t="s">
        <v>211</v>
      </c>
      <c r="B30" s="131" t="s">
        <v>118</v>
      </c>
      <c r="C30" s="132" t="s">
        <v>44</v>
      </c>
      <c r="D30" s="132" t="s">
        <v>93</v>
      </c>
      <c r="E30" s="133" t="s">
        <v>212</v>
      </c>
      <c r="F30" s="133"/>
      <c r="G30" s="12" t="s">
        <v>118</v>
      </c>
      <c r="H30" s="12" t="s">
        <v>94</v>
      </c>
      <c r="I30" s="201">
        <f>I31</f>
        <v>1835.1</v>
      </c>
    </row>
    <row r="31" spans="1:9" ht="12" customHeight="1">
      <c r="A31" s="238" t="s">
        <v>52</v>
      </c>
      <c r="B31" s="131" t="s">
        <v>118</v>
      </c>
      <c r="C31" s="132" t="s">
        <v>44</v>
      </c>
      <c r="D31" s="132" t="s">
        <v>93</v>
      </c>
      <c r="E31" s="133" t="s">
        <v>212</v>
      </c>
      <c r="F31" s="133" t="s">
        <v>59</v>
      </c>
      <c r="G31" s="12" t="s">
        <v>118</v>
      </c>
      <c r="H31" s="12" t="s">
        <v>94</v>
      </c>
      <c r="I31" s="201">
        <v>1835.1</v>
      </c>
    </row>
    <row r="32" spans="1:9" ht="13.5" customHeight="1">
      <c r="A32" s="238" t="s">
        <v>291</v>
      </c>
      <c r="B32" s="131" t="s">
        <v>118</v>
      </c>
      <c r="C32" s="132" t="s">
        <v>199</v>
      </c>
      <c r="D32" s="132" t="s">
        <v>93</v>
      </c>
      <c r="E32" s="133" t="s">
        <v>200</v>
      </c>
      <c r="F32" s="133"/>
      <c r="G32" s="12" t="s">
        <v>118</v>
      </c>
      <c r="H32" s="12" t="s">
        <v>94</v>
      </c>
      <c r="I32" s="201">
        <f>I33</f>
        <v>500</v>
      </c>
    </row>
    <row r="33" spans="1:9" ht="12" customHeight="1">
      <c r="A33" s="238" t="s">
        <v>52</v>
      </c>
      <c r="B33" s="131" t="s">
        <v>118</v>
      </c>
      <c r="C33" s="132" t="s">
        <v>199</v>
      </c>
      <c r="D33" s="132" t="s">
        <v>93</v>
      </c>
      <c r="E33" s="133" t="s">
        <v>200</v>
      </c>
      <c r="F33" s="133" t="s">
        <v>59</v>
      </c>
      <c r="G33" s="12" t="s">
        <v>118</v>
      </c>
      <c r="H33" s="12" t="s">
        <v>94</v>
      </c>
      <c r="I33" s="201">
        <v>500</v>
      </c>
    </row>
    <row r="34" spans="1:9" ht="27.75" customHeight="1">
      <c r="A34" s="238" t="s">
        <v>192</v>
      </c>
      <c r="B34" s="131" t="s">
        <v>118</v>
      </c>
      <c r="C34" s="132" t="s">
        <v>63</v>
      </c>
      <c r="D34" s="132" t="s">
        <v>153</v>
      </c>
      <c r="E34" s="133" t="s">
        <v>154</v>
      </c>
      <c r="F34" s="132"/>
      <c r="G34" s="48"/>
      <c r="H34" s="48"/>
      <c r="I34" s="201">
        <f>I35+I37</f>
        <v>500</v>
      </c>
    </row>
    <row r="35" spans="1:9" ht="36">
      <c r="A35" s="238" t="s">
        <v>173</v>
      </c>
      <c r="B35" s="12" t="s">
        <v>118</v>
      </c>
      <c r="C35" s="12" t="s">
        <v>63</v>
      </c>
      <c r="D35" s="35" t="s">
        <v>93</v>
      </c>
      <c r="E35" s="133" t="s">
        <v>168</v>
      </c>
      <c r="F35" s="132"/>
      <c r="G35" s="133" t="s">
        <v>118</v>
      </c>
      <c r="H35" s="133"/>
      <c r="I35" s="201">
        <f>I36</f>
        <v>300</v>
      </c>
    </row>
    <row r="36" spans="1:9" ht="14.25" customHeight="1">
      <c r="A36" s="238" t="s">
        <v>52</v>
      </c>
      <c r="B36" s="12" t="s">
        <v>118</v>
      </c>
      <c r="C36" s="12" t="s">
        <v>63</v>
      </c>
      <c r="D36" s="35" t="s">
        <v>93</v>
      </c>
      <c r="E36" s="131" t="s">
        <v>168</v>
      </c>
      <c r="F36" s="132" t="s">
        <v>59</v>
      </c>
      <c r="G36" s="133" t="s">
        <v>118</v>
      </c>
      <c r="H36" s="133" t="s">
        <v>94</v>
      </c>
      <c r="I36" s="201">
        <v>300</v>
      </c>
    </row>
    <row r="37" spans="1:9" ht="12.75" customHeight="1">
      <c r="A37" s="238" t="s">
        <v>213</v>
      </c>
      <c r="B37" s="12" t="s">
        <v>118</v>
      </c>
      <c r="C37" s="12" t="s">
        <v>63</v>
      </c>
      <c r="D37" s="35" t="s">
        <v>93</v>
      </c>
      <c r="E37" s="133" t="s">
        <v>191</v>
      </c>
      <c r="F37" s="132"/>
      <c r="G37" s="133" t="s">
        <v>118</v>
      </c>
      <c r="H37" s="133"/>
      <c r="I37" s="201">
        <f>I38</f>
        <v>200</v>
      </c>
    </row>
    <row r="38" spans="1:9" ht="14.25" customHeight="1">
      <c r="A38" s="238" t="s">
        <v>52</v>
      </c>
      <c r="B38" s="12" t="s">
        <v>118</v>
      </c>
      <c r="C38" s="12" t="s">
        <v>63</v>
      </c>
      <c r="D38" s="35" t="s">
        <v>93</v>
      </c>
      <c r="E38" s="131" t="s">
        <v>191</v>
      </c>
      <c r="F38" s="132" t="s">
        <v>59</v>
      </c>
      <c r="G38" s="133" t="s">
        <v>118</v>
      </c>
      <c r="H38" s="133" t="s">
        <v>94</v>
      </c>
      <c r="I38" s="201">
        <v>200</v>
      </c>
    </row>
    <row r="39" spans="1:9" ht="24" customHeight="1">
      <c r="A39" s="97" t="s">
        <v>178</v>
      </c>
      <c r="B39" s="151" t="s">
        <v>34</v>
      </c>
      <c r="C39" s="152" t="s">
        <v>73</v>
      </c>
      <c r="D39" s="152" t="s">
        <v>153</v>
      </c>
      <c r="E39" s="153" t="s">
        <v>154</v>
      </c>
      <c r="F39" s="154"/>
      <c r="G39" s="16"/>
      <c r="H39" s="17"/>
      <c r="I39" s="98">
        <f>I40+I43</f>
        <v>1200</v>
      </c>
    </row>
    <row r="40" spans="1:9" ht="26.25" customHeight="1">
      <c r="A40" s="238" t="s">
        <v>175</v>
      </c>
      <c r="B40" s="131" t="s">
        <v>34</v>
      </c>
      <c r="C40" s="132" t="s">
        <v>49</v>
      </c>
      <c r="D40" s="132" t="s">
        <v>153</v>
      </c>
      <c r="E40" s="133" t="s">
        <v>154</v>
      </c>
      <c r="F40" s="130"/>
      <c r="G40" s="9"/>
      <c r="H40" s="18"/>
      <c r="I40" s="164">
        <f>I41</f>
        <v>200</v>
      </c>
    </row>
    <row r="41" spans="1:9" ht="58.5" customHeight="1">
      <c r="A41" s="238" t="s">
        <v>288</v>
      </c>
      <c r="B41" s="131" t="s">
        <v>34</v>
      </c>
      <c r="C41" s="132" t="s">
        <v>49</v>
      </c>
      <c r="D41" s="132" t="s">
        <v>93</v>
      </c>
      <c r="E41" s="133" t="s">
        <v>160</v>
      </c>
      <c r="F41" s="130"/>
      <c r="G41" s="129" t="s">
        <v>93</v>
      </c>
      <c r="H41" s="130" t="s">
        <v>36</v>
      </c>
      <c r="I41" s="164">
        <f>I42</f>
        <v>200</v>
      </c>
    </row>
    <row r="42" spans="1:9" ht="13.5" customHeight="1">
      <c r="A42" s="238" t="s">
        <v>52</v>
      </c>
      <c r="B42" s="131" t="s">
        <v>34</v>
      </c>
      <c r="C42" s="132" t="s">
        <v>49</v>
      </c>
      <c r="D42" s="132" t="s">
        <v>93</v>
      </c>
      <c r="E42" s="133" t="s">
        <v>160</v>
      </c>
      <c r="F42" s="130" t="s">
        <v>59</v>
      </c>
      <c r="G42" s="129" t="s">
        <v>93</v>
      </c>
      <c r="H42" s="130" t="s">
        <v>36</v>
      </c>
      <c r="I42" s="164">
        <v>200</v>
      </c>
    </row>
    <row r="43" spans="1:9" ht="36.75" customHeight="1">
      <c r="A43" s="238" t="s">
        <v>9</v>
      </c>
      <c r="B43" s="131" t="s">
        <v>34</v>
      </c>
      <c r="C43" s="132" t="s">
        <v>44</v>
      </c>
      <c r="D43" s="132" t="s">
        <v>95</v>
      </c>
      <c r="E43" s="133" t="s">
        <v>10</v>
      </c>
      <c r="F43" s="130"/>
      <c r="G43" s="129" t="s">
        <v>93</v>
      </c>
      <c r="H43" s="130" t="s">
        <v>36</v>
      </c>
      <c r="I43" s="164">
        <f>I44</f>
        <v>1000</v>
      </c>
    </row>
    <row r="44" spans="1:9" ht="13.5" customHeight="1">
      <c r="A44" s="238" t="s">
        <v>52</v>
      </c>
      <c r="B44" s="131" t="s">
        <v>34</v>
      </c>
      <c r="C44" s="132" t="s">
        <v>44</v>
      </c>
      <c r="D44" s="132" t="s">
        <v>95</v>
      </c>
      <c r="E44" s="133" t="s">
        <v>10</v>
      </c>
      <c r="F44" s="130" t="s">
        <v>59</v>
      </c>
      <c r="G44" s="129" t="s">
        <v>93</v>
      </c>
      <c r="H44" s="130" t="s">
        <v>36</v>
      </c>
      <c r="I44" s="164">
        <v>1000</v>
      </c>
    </row>
    <row r="45" spans="1:9" ht="38.25" customHeight="1">
      <c r="A45" s="239" t="s">
        <v>210</v>
      </c>
      <c r="B45" s="151" t="s">
        <v>122</v>
      </c>
      <c r="C45" s="152" t="s">
        <v>73</v>
      </c>
      <c r="D45" s="152" t="s">
        <v>153</v>
      </c>
      <c r="E45" s="153" t="s">
        <v>154</v>
      </c>
      <c r="F45" s="154"/>
      <c r="G45" s="16" t="s">
        <v>117</v>
      </c>
      <c r="H45" s="17" t="s">
        <v>197</v>
      </c>
      <c r="I45" s="98">
        <f>I46</f>
        <v>6</v>
      </c>
    </row>
    <row r="46" spans="1:9" ht="13.5" customHeight="1">
      <c r="A46" s="238" t="s">
        <v>52</v>
      </c>
      <c r="B46" s="131" t="s">
        <v>122</v>
      </c>
      <c r="C46" s="132" t="s">
        <v>49</v>
      </c>
      <c r="D46" s="132" t="s">
        <v>93</v>
      </c>
      <c r="E46" s="133" t="s">
        <v>198</v>
      </c>
      <c r="F46" s="200">
        <v>240</v>
      </c>
      <c r="G46" s="12" t="s">
        <v>117</v>
      </c>
      <c r="H46" s="12" t="s">
        <v>197</v>
      </c>
      <c r="I46" s="201">
        <v>6</v>
      </c>
    </row>
    <row r="47" spans="1:9" ht="34.5" customHeight="1">
      <c r="A47" s="97" t="s">
        <v>193</v>
      </c>
      <c r="B47" s="151" t="s">
        <v>123</v>
      </c>
      <c r="C47" s="152" t="s">
        <v>73</v>
      </c>
      <c r="D47" s="152" t="s">
        <v>153</v>
      </c>
      <c r="E47" s="153" t="s">
        <v>154</v>
      </c>
      <c r="F47" s="154"/>
      <c r="G47" s="16" t="s">
        <v>118</v>
      </c>
      <c r="H47" s="17" t="s">
        <v>94</v>
      </c>
      <c r="I47" s="98">
        <f>I48+I57+I62+I59</f>
        <v>300</v>
      </c>
    </row>
    <row r="48" spans="1:9" ht="13.5" customHeight="1">
      <c r="A48" s="205" t="s">
        <v>201</v>
      </c>
      <c r="B48" s="131" t="s">
        <v>123</v>
      </c>
      <c r="C48" s="132" t="s">
        <v>49</v>
      </c>
      <c r="D48" s="132" t="s">
        <v>93</v>
      </c>
      <c r="E48" s="133" t="s">
        <v>167</v>
      </c>
      <c r="F48" s="200"/>
      <c r="G48" s="12" t="s">
        <v>118</v>
      </c>
      <c r="H48" s="12" t="s">
        <v>94</v>
      </c>
      <c r="I48" s="201">
        <f>I49</f>
        <v>300</v>
      </c>
    </row>
    <row r="49" spans="1:9" ht="13.5" customHeight="1">
      <c r="A49" s="238" t="s">
        <v>52</v>
      </c>
      <c r="B49" s="131" t="s">
        <v>123</v>
      </c>
      <c r="C49" s="132" t="s">
        <v>49</v>
      </c>
      <c r="D49" s="132" t="s">
        <v>93</v>
      </c>
      <c r="E49" s="133" t="s">
        <v>167</v>
      </c>
      <c r="F49" s="200"/>
      <c r="G49" s="12" t="s">
        <v>118</v>
      </c>
      <c r="H49" s="12" t="s">
        <v>94</v>
      </c>
      <c r="I49" s="201">
        <v>300</v>
      </c>
    </row>
    <row r="50" spans="1:9" ht="37.5" customHeight="1">
      <c r="A50" s="97" t="s">
        <v>11</v>
      </c>
      <c r="B50" s="151" t="s">
        <v>12</v>
      </c>
      <c r="C50" s="152" t="s">
        <v>73</v>
      </c>
      <c r="D50" s="152" t="s">
        <v>153</v>
      </c>
      <c r="E50" s="153" t="s">
        <v>154</v>
      </c>
      <c r="F50" s="154"/>
      <c r="G50" s="16"/>
      <c r="H50" s="17"/>
      <c r="I50" s="98">
        <f>I51</f>
        <v>162</v>
      </c>
    </row>
    <row r="51" spans="1:9" ht="24">
      <c r="A51" s="238" t="s">
        <v>277</v>
      </c>
      <c r="B51" s="131" t="s">
        <v>12</v>
      </c>
      <c r="C51" s="132" t="s">
        <v>73</v>
      </c>
      <c r="D51" s="132" t="s">
        <v>153</v>
      </c>
      <c r="E51" s="133" t="s">
        <v>154</v>
      </c>
      <c r="F51" s="130"/>
      <c r="G51" s="9"/>
      <c r="H51" s="18"/>
      <c r="I51" s="164">
        <f>I52+I54</f>
        <v>162</v>
      </c>
    </row>
    <row r="52" spans="1:9" ht="26.25" customHeight="1">
      <c r="A52" s="238" t="s">
        <v>204</v>
      </c>
      <c r="B52" s="131" t="s">
        <v>12</v>
      </c>
      <c r="C52" s="132" t="s">
        <v>44</v>
      </c>
      <c r="D52" s="132" t="s">
        <v>93</v>
      </c>
      <c r="E52" s="133" t="s">
        <v>205</v>
      </c>
      <c r="F52" s="130"/>
      <c r="G52" s="129" t="s">
        <v>93</v>
      </c>
      <c r="H52" s="130" t="s">
        <v>36</v>
      </c>
      <c r="I52" s="164">
        <f>I53</f>
        <v>6</v>
      </c>
    </row>
    <row r="53" spans="1:9" ht="13.5" customHeight="1">
      <c r="A53" s="238" t="s">
        <v>19</v>
      </c>
      <c r="B53" s="131" t="s">
        <v>12</v>
      </c>
      <c r="C53" s="132" t="s">
        <v>44</v>
      </c>
      <c r="D53" s="132" t="s">
        <v>93</v>
      </c>
      <c r="E53" s="133" t="s">
        <v>205</v>
      </c>
      <c r="F53" s="130" t="s">
        <v>206</v>
      </c>
      <c r="G53" s="129" t="s">
        <v>93</v>
      </c>
      <c r="H53" s="130" t="s">
        <v>36</v>
      </c>
      <c r="I53" s="164">
        <v>6</v>
      </c>
    </row>
    <row r="54" spans="1:9" ht="24">
      <c r="A54" s="238" t="s">
        <v>207</v>
      </c>
      <c r="B54" s="131" t="s">
        <v>12</v>
      </c>
      <c r="C54" s="132" t="s">
        <v>44</v>
      </c>
      <c r="D54" s="132" t="s">
        <v>93</v>
      </c>
      <c r="E54" s="133" t="s">
        <v>205</v>
      </c>
      <c r="F54" s="130"/>
      <c r="G54" s="129" t="s">
        <v>95</v>
      </c>
      <c r="H54" s="130" t="s">
        <v>36</v>
      </c>
      <c r="I54" s="164">
        <f>I55</f>
        <v>156</v>
      </c>
    </row>
    <row r="55" spans="1:9" ht="13.5" customHeight="1">
      <c r="A55" s="238" t="s">
        <v>19</v>
      </c>
      <c r="B55" s="131" t="s">
        <v>12</v>
      </c>
      <c r="C55" s="132" t="s">
        <v>44</v>
      </c>
      <c r="D55" s="132" t="s">
        <v>93</v>
      </c>
      <c r="E55" s="133" t="s">
        <v>205</v>
      </c>
      <c r="F55" s="130" t="s">
        <v>206</v>
      </c>
      <c r="G55" s="129" t="s">
        <v>95</v>
      </c>
      <c r="H55" s="130" t="s">
        <v>36</v>
      </c>
      <c r="I55" s="164">
        <v>156</v>
      </c>
    </row>
    <row r="56" spans="1:9" s="7" customFormat="1" ht="12.75">
      <c r="A56" s="240" t="s">
        <v>77</v>
      </c>
      <c r="B56" s="240"/>
      <c r="C56" s="240"/>
      <c r="D56" s="240"/>
      <c r="E56" s="240"/>
      <c r="F56" s="240"/>
      <c r="G56" s="240"/>
      <c r="H56" s="240"/>
      <c r="I56" s="122">
        <f>I7+I13+I17+I21+I39+I47+I45+I50</f>
        <v>13018</v>
      </c>
    </row>
  </sheetData>
  <sheetProtection/>
  <mergeCells count="5">
    <mergeCell ref="G1:I1"/>
    <mergeCell ref="A5:I5"/>
    <mergeCell ref="A3:I3"/>
    <mergeCell ref="A4:I4"/>
    <mergeCell ref="A2:I2"/>
  </mergeCells>
  <printOptions/>
  <pageMargins left="0.7480314960629921" right="0.31496062992125984" top="0.5118110236220472" bottom="0.35433070866141736" header="0.5118110236220472" footer="0.275590551181102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30"/>
  <sheetViews>
    <sheetView tabSelected="1" workbookViewId="0" topLeftCell="A7">
      <selection activeCell="G16" sqref="G16"/>
    </sheetView>
  </sheetViews>
  <sheetFormatPr defaultColWidth="9.140625" defaultRowHeight="12.75"/>
  <cols>
    <col min="1" max="1" width="21.7109375" style="0" customWidth="1"/>
    <col min="2" max="2" width="40.140625" style="0" customWidth="1"/>
    <col min="3" max="3" width="23.8515625" style="0" customWidth="1"/>
    <col min="4" max="4" width="11.8515625" style="0" hidden="1" customWidth="1"/>
  </cols>
  <sheetData>
    <row r="1" spans="1:4" ht="12.75">
      <c r="A1" s="67"/>
      <c r="B1" s="277" t="s">
        <v>139</v>
      </c>
      <c r="C1" s="277"/>
      <c r="D1" s="277"/>
    </row>
    <row r="2" spans="1:4" ht="46.5" customHeight="1">
      <c r="A2" s="269" t="s">
        <v>318</v>
      </c>
      <c r="B2" s="259"/>
      <c r="C2" s="259"/>
      <c r="D2" s="259"/>
    </row>
    <row r="3" spans="1:4" ht="46.5" customHeight="1">
      <c r="A3" s="269" t="s">
        <v>287</v>
      </c>
      <c r="B3" s="271"/>
      <c r="C3" s="271"/>
      <c r="D3" s="109"/>
    </row>
    <row r="4" spans="1:4" ht="35.25" customHeight="1">
      <c r="A4" s="278" t="s">
        <v>274</v>
      </c>
      <c r="B4" s="278"/>
      <c r="C4" s="278"/>
      <c r="D4" s="67"/>
    </row>
    <row r="5" spans="1:4" ht="12.75">
      <c r="A5" s="241"/>
      <c r="B5" s="241"/>
      <c r="C5" s="242" t="s">
        <v>126</v>
      </c>
      <c r="D5" s="67"/>
    </row>
    <row r="6" spans="1:4" ht="12.75">
      <c r="A6" s="243" t="s">
        <v>99</v>
      </c>
      <c r="B6" s="243" t="s">
        <v>40</v>
      </c>
      <c r="C6" s="243" t="s">
        <v>96</v>
      </c>
      <c r="D6" s="67"/>
    </row>
    <row r="7" spans="1:4" ht="23.25">
      <c r="A7" s="92" t="s">
        <v>224</v>
      </c>
      <c r="B7" s="244" t="s">
        <v>225</v>
      </c>
      <c r="C7" s="93">
        <v>0</v>
      </c>
      <c r="D7" s="67"/>
    </row>
    <row r="8" spans="1:4" ht="23.25">
      <c r="A8" s="92" t="s">
        <v>255</v>
      </c>
      <c r="B8" s="244" t="s">
        <v>256</v>
      </c>
      <c r="C8" s="93">
        <v>0</v>
      </c>
      <c r="D8" s="67"/>
    </row>
    <row r="9" spans="1:4" ht="27" customHeight="1">
      <c r="A9" s="94" t="s">
        <v>257</v>
      </c>
      <c r="B9" s="91" t="s">
        <v>258</v>
      </c>
      <c r="C9" s="95">
        <v>0</v>
      </c>
      <c r="D9" s="67"/>
    </row>
    <row r="10" spans="1:4" ht="36">
      <c r="A10" s="94" t="s">
        <v>259</v>
      </c>
      <c r="B10" s="91" t="s">
        <v>260</v>
      </c>
      <c r="C10" s="95">
        <v>0</v>
      </c>
      <c r="D10" s="67"/>
    </row>
    <row r="11" spans="1:4" ht="24">
      <c r="A11" s="94" t="s">
        <v>262</v>
      </c>
      <c r="B11" s="91" t="s">
        <v>2</v>
      </c>
      <c r="C11" s="95">
        <v>0</v>
      </c>
      <c r="D11" s="67"/>
    </row>
    <row r="12" spans="1:4" ht="36">
      <c r="A12" s="90" t="s">
        <v>263</v>
      </c>
      <c r="B12" s="91" t="s">
        <v>261</v>
      </c>
      <c r="C12" s="95">
        <v>0</v>
      </c>
      <c r="D12" s="67"/>
    </row>
    <row r="13" spans="1:4" ht="33.75" customHeight="1">
      <c r="A13" s="36" t="s">
        <v>100</v>
      </c>
      <c r="B13" s="245" t="s">
        <v>101</v>
      </c>
      <c r="C13" s="246">
        <v>-3964.6</v>
      </c>
      <c r="D13" s="67"/>
    </row>
    <row r="14" spans="1:4" ht="23.25" customHeight="1">
      <c r="A14" s="99" t="s">
        <v>102</v>
      </c>
      <c r="B14" s="69" t="s">
        <v>103</v>
      </c>
      <c r="C14" s="247">
        <v>21953.5</v>
      </c>
      <c r="D14" s="67"/>
    </row>
    <row r="15" spans="1:4" ht="23.25" customHeight="1">
      <c r="A15" s="99" t="s">
        <v>104</v>
      </c>
      <c r="B15" s="69" t="s">
        <v>105</v>
      </c>
      <c r="C15" s="247">
        <v>21953.5</v>
      </c>
      <c r="D15" s="67"/>
    </row>
    <row r="16" spans="1:4" ht="24" customHeight="1">
      <c r="A16" s="99" t="s">
        <v>106</v>
      </c>
      <c r="B16" s="69" t="s">
        <v>107</v>
      </c>
      <c r="C16" s="247">
        <v>21953.5</v>
      </c>
      <c r="D16" s="67"/>
    </row>
    <row r="17" spans="1:4" ht="27" customHeight="1">
      <c r="A17" s="99" t="s">
        <v>108</v>
      </c>
      <c r="B17" s="248" t="s">
        <v>38</v>
      </c>
      <c r="C17" s="249">
        <v>21953.5</v>
      </c>
      <c r="D17" s="67"/>
    </row>
    <row r="18" spans="1:4" ht="17.25" customHeight="1">
      <c r="A18" s="99" t="s">
        <v>109</v>
      </c>
      <c r="B18" s="69" t="s">
        <v>110</v>
      </c>
      <c r="C18" s="247">
        <v>25918.1</v>
      </c>
      <c r="D18" s="67"/>
    </row>
    <row r="19" spans="1:4" ht="17.25" customHeight="1">
      <c r="A19" s="99" t="s">
        <v>111</v>
      </c>
      <c r="B19" s="69" t="s">
        <v>112</v>
      </c>
      <c r="C19" s="247">
        <v>25918.1</v>
      </c>
      <c r="D19" s="67"/>
    </row>
    <row r="20" spans="1:4" ht="26.25" customHeight="1">
      <c r="A20" s="99" t="s">
        <v>113</v>
      </c>
      <c r="B20" s="69" t="s">
        <v>114</v>
      </c>
      <c r="C20" s="247">
        <v>25918.1</v>
      </c>
      <c r="D20" s="67"/>
    </row>
    <row r="21" spans="1:4" ht="28.5" customHeight="1">
      <c r="A21" s="99" t="s">
        <v>115</v>
      </c>
      <c r="B21" s="248" t="s">
        <v>39</v>
      </c>
      <c r="C21" s="249">
        <v>25918.1</v>
      </c>
      <c r="D21" s="67"/>
    </row>
    <row r="22" spans="1:4" ht="17.25" customHeight="1">
      <c r="A22" s="99"/>
      <c r="B22" s="69" t="s">
        <v>152</v>
      </c>
      <c r="C22" s="249">
        <v>-3964.6</v>
      </c>
      <c r="D22" s="67"/>
    </row>
    <row r="23" spans="2:4" ht="12.75">
      <c r="B23" s="279"/>
      <c r="C23" s="279"/>
      <c r="D23" s="279"/>
    </row>
    <row r="24" spans="2:4" ht="12.75">
      <c r="B24" s="5"/>
      <c r="C24" s="5"/>
      <c r="D24" s="5"/>
    </row>
    <row r="25" spans="2:4" ht="12.75">
      <c r="B25" s="5"/>
      <c r="C25" s="5"/>
      <c r="D25" s="5"/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2:4" ht="12.75">
      <c r="B28" s="5"/>
      <c r="C28" s="5"/>
      <c r="D28" s="5"/>
    </row>
    <row r="29" spans="2:4" ht="12.75">
      <c r="B29" s="5"/>
      <c r="C29" s="5"/>
      <c r="D29" s="5"/>
    </row>
    <row r="30" spans="2:4" ht="12.75">
      <c r="B30" s="5"/>
      <c r="C30" s="5"/>
      <c r="D30" s="5"/>
    </row>
  </sheetData>
  <mergeCells count="5">
    <mergeCell ref="B1:D1"/>
    <mergeCell ref="A4:C4"/>
    <mergeCell ref="B23:D23"/>
    <mergeCell ref="A2:D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 Windows</cp:lastModifiedBy>
  <cp:lastPrinted>2022-03-21T06:49:54Z</cp:lastPrinted>
  <dcterms:created xsi:type="dcterms:W3CDTF">2002-06-04T10:05:56Z</dcterms:created>
  <dcterms:modified xsi:type="dcterms:W3CDTF">2022-03-23T12:17:59Z</dcterms:modified>
  <cp:category/>
  <cp:version/>
  <cp:contentType/>
  <cp:contentStatus/>
</cp:coreProperties>
</file>