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4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 10" sheetId="10" r:id="rId10"/>
    <sheet name="Прил 11" sheetId="11" r:id="rId11"/>
    <sheet name="Прил12,13" sheetId="12" r:id="rId12"/>
  </sheets>
  <definedNames>
    <definedName name="_xlnm._FilterDatabase" localSheetId="5" hidden="1">'Прил6'!$D$1:$D$129</definedName>
    <definedName name="_xlnm._FilterDatabase" localSheetId="6" hidden="1">'Прил7'!$D$1:$D$130</definedName>
    <definedName name="_xlnm.Print_Titles" localSheetId="9">'Прил 10'!$7:$7</definedName>
    <definedName name="_xlnm.Print_Titles" localSheetId="10">'Прил 11'!$8:$8</definedName>
    <definedName name="_xlnm.Print_Titles" localSheetId="5">'Прил6'!$7:$8</definedName>
    <definedName name="_xlnm.Print_Titles" localSheetId="6">'Прил7'!$7:$8</definedName>
    <definedName name="_xlnm.Print_Titles" localSheetId="7">'Прил8'!$6:$7</definedName>
    <definedName name="_xlnm.Print_Titles" localSheetId="8">'Прил9'!$8:$9</definedName>
  </definedNames>
  <calcPr fullCalcOnLoad="1"/>
</workbook>
</file>

<file path=xl/sharedStrings.xml><?xml version="1.0" encoding="utf-8"?>
<sst xmlns="http://schemas.openxmlformats.org/spreadsheetml/2006/main" count="3922" uniqueCount="404">
  <si>
    <t xml:space="preserve">Подпрограмма "Работа с населением в МО Яснополянское" </t>
  </si>
  <si>
    <t>Профессиональная подготовка, переподготовка и повышение квалификации</t>
  </si>
  <si>
    <t>тыс.рублей</t>
  </si>
  <si>
    <t>06</t>
  </si>
  <si>
    <t>ОБРАЗОВАНИЕ</t>
  </si>
  <si>
    <t>13</t>
  </si>
  <si>
    <t>Перечень вопросов межмуниципального характера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</si>
  <si>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</si>
  <si>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</si>
  <si>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</si>
  <si>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</si>
  <si>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</si>
  <si>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</si>
  <si>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</si>
  <si>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</si>
  <si>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</si>
  <si>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</si>
  <si>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</si>
  <si>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2 00 00000 00 0000 000</t>
  </si>
  <si>
    <t>Наименование главного администратора доходов бюджета муниципального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</si>
  <si>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</si>
  <si>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1 13 01995 10 0000 130</t>
  </si>
  <si>
    <t>1 13 02995 10 0000 130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</si>
  <si>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</si>
  <si>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</si>
  <si>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Код главы</t>
  </si>
  <si>
    <t>Код группы, подгруппы, статьи и вида источников</t>
  </si>
  <si>
    <t>01 02 00 00 10 0000 710</t>
  </si>
  <si>
    <t>Получение кредитов от кредитных организаций бюджетом поселений в валюте Российской Федерации</t>
  </si>
  <si>
    <t xml:space="preserve"> 01 02 00 00 10 0000 810</t>
  </si>
  <si>
    <t>Погашение бюджетом  поселения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</si>
  <si>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</si>
  <si>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местных бюджетов</t>
  </si>
  <si>
    <t>01 05 02 01 10 0000 610</t>
  </si>
  <si>
    <t>Уменьшение прочих остатков денежных средств местных бюджетов</t>
  </si>
  <si>
    <t xml:space="preserve">Наименование </t>
  </si>
  <si>
    <t>СОЦИАЛЬНАЯ  ПОЛИТИКА</t>
  </si>
  <si>
    <t>Социальное обеспечение населения</t>
  </si>
  <si>
    <t>Прочие выплаты по обязательствам государства в рамках непрограммного направления деятельности "Обеспечение функционирование Администрации муниципального образования"</t>
  </si>
  <si>
    <t>99</t>
  </si>
  <si>
    <t>Приложение 10</t>
  </si>
  <si>
    <t>Правительство Тульской области</t>
  </si>
  <si>
    <t>1 16 51040 02 0000 140</t>
  </si>
  <si>
    <t>116 90050 10 0000 140</t>
  </si>
  <si>
    <t>К О Д    функциональной классификации</t>
  </si>
  <si>
    <t>2</t>
  </si>
  <si>
    <t>110</t>
  </si>
  <si>
    <t>Приложение 6</t>
  </si>
  <si>
    <t>Приложение 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</si>
  <si>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</si>
  <si>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функционирования Администрации муниципального образования</t>
  </si>
  <si>
    <t>92</t>
  </si>
  <si>
    <t>1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</si>
  <si>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</si>
  <si>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Аппарат администрации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</si>
  <si>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</si>
  <si>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</si>
  <si>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</si>
  <si>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</si>
  <si>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97</t>
  </si>
  <si>
    <t>Обеспечение пожарной безопасности</t>
  </si>
  <si>
    <t>Обеспечение первичных мер пожарной безопасности</t>
  </si>
  <si>
    <t>Обеспечение первичных мер пожарной безопасности в рамках непрограммного направления расходов "Обеспечение мероприятий по безопасности населения и учреждений муниципального образования"</t>
  </si>
  <si>
    <t>Иные закупки товаров, работ и услуг для обеспечения государственных (муниципальных) нужд</t>
  </si>
  <si>
    <t>90</t>
  </si>
  <si>
    <t>240</t>
  </si>
  <si>
    <t xml:space="preserve">01 </t>
  </si>
  <si>
    <t>11</t>
  </si>
  <si>
    <t>94</t>
  </si>
  <si>
    <t>3</t>
  </si>
  <si>
    <t>Подпрограмма -«Организация освещения улиц муниципального образования Яснополянское Щекинского района»</t>
  </si>
  <si>
    <t>Оплата потребленной э/энергии на уличное освещение в рамках подпрограммы -«Организация освещения улиц муниципального образования Яснополянское Щекинского района»</t>
  </si>
  <si>
    <t xml:space="preserve"> Подпрограмма «Организация благоустройства и озеленения территории муниципального образования Яснополянское Щекинского района, использование и охрана лесов, расположенных в границах муниципального образования» </t>
  </si>
  <si>
    <t>спиливание деревьев в рамках подпрограммы  «Организация благоустройства и озеленения территории муниципального образования Яснополянское Щекинского района, использование и охрана лесов, расположенных в границах муниципального образования»</t>
  </si>
  <si>
    <t>870</t>
  </si>
  <si>
    <t>850</t>
  </si>
  <si>
    <t>пенсионное обеспечение доплата к пенсии муниципальным служащим</t>
  </si>
  <si>
    <t>доплата к пенсии муниципальным служащим в рамках не программного направления деятельности соцподдержка МО</t>
  </si>
  <si>
    <t>96</t>
  </si>
  <si>
    <t>Непрограммные расходы</t>
  </si>
  <si>
    <t>Иные непрограмные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</si>
  <si>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</si>
  <si>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0</t>
  </si>
  <si>
    <t>9</t>
  </si>
  <si>
    <t>Группа видов  расходов</t>
  </si>
  <si>
    <t>Сумма      (тыс. руб.)</t>
  </si>
  <si>
    <t>Итого:</t>
  </si>
  <si>
    <t>Администрация муниципального образования Яснополянское Щекинского района</t>
  </si>
  <si>
    <t>Перечень главных администраторов источников финансирования дефицита бюджета муниципального образования Яснополянское</t>
  </si>
  <si>
    <t>Администрация муниципального образования Яснополянское</t>
  </si>
  <si>
    <t>Подпрограмма -«Информационное обеспечение муниципального образования Яснополянское Щекинского района»</t>
  </si>
  <si>
    <t>Ведомственная структура расходов бюджета муниципального образования Яснополянское</t>
  </si>
  <si>
    <t>Администрация МО Яснополянское</t>
  </si>
  <si>
    <t>Перечень и коды главных администраторов доходов бюджета муниципального образования Яснополянское Щекинского района</t>
  </si>
  <si>
    <t xml:space="preserve">Культура </t>
  </si>
  <si>
    <t>КУЛЬТУРА, КИНЕМАТОГРАФИЯ</t>
  </si>
  <si>
    <t>Резервные фонды</t>
  </si>
  <si>
    <t>Резервные фонды местных администраций</t>
  </si>
  <si>
    <t>Мобилизационная и вневойсковая подготовка</t>
  </si>
  <si>
    <t>Благоустройство</t>
  </si>
  <si>
    <t>Наименование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</si>
  <si>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</si>
  <si>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</si>
  <si>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</si>
  <si>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</si>
  <si>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</si>
  <si>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</si>
  <si>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</si>
  <si>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</si>
  <si>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02</t>
  </si>
  <si>
    <t>Сумма</t>
  </si>
  <si>
    <t>Глава администрации</t>
  </si>
  <si>
    <t>120</t>
  </si>
  <si>
    <t>Код классификации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</si>
  <si>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</si>
  <si>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</si>
  <si>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</si>
  <si>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</si>
  <si>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</si>
  <si>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</si>
  <si>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</si>
  <si>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</si>
  <si>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</si>
  <si>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</si>
  <si>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</si>
  <si>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</si>
  <si>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</si>
  <si>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</si>
  <si>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</si>
  <si>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</si>
  <si>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</si>
  <si>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</si>
  <si>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</si>
  <si>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</si>
  <si>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</si>
  <si>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</si>
  <si>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</si>
  <si>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</si>
  <si>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Другие общегосударственные вопросы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</si>
  <si>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</si>
  <si>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</si>
  <si>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</si>
  <si>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</si>
  <si>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</si>
  <si>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</si>
  <si>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</si>
  <si>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</si>
  <si>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</si>
  <si>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</si>
  <si>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</si>
  <si>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</si>
  <si>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</si>
  <si>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 xml:space="preserve">Расходы на обеспечение деятельности (оказание услуг) муниципальных учреждений врамках основного мероприятия "Обеспечение деятельности МКУК "Головеньковский Дом Культуры""  </t>
  </si>
  <si>
    <t>Дворцы и дома культуры, другие учреждения культуры и средств массовой информации</t>
  </si>
  <si>
    <t>Код бюджетной классификации Российской Федерации</t>
  </si>
  <si>
    <t>Приложение 7</t>
  </si>
  <si>
    <t>главного администратора доходов</t>
  </si>
  <si>
    <t>1 11 09045 10 0000 120</t>
  </si>
  <si>
    <t>10</t>
  </si>
  <si>
    <t>Приложение 5</t>
  </si>
  <si>
    <t>Приложение 8</t>
  </si>
  <si>
    <t>Национальная безопасность и правоохранительная деятельность</t>
  </si>
  <si>
    <t>пенсионное обеспечение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</si>
  <si>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</si>
  <si>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</si>
  <si>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Межбюджетные трансферта,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</si>
  <si>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</si>
  <si>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</si>
  <si>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от негосударственных организаций в бюджеты сельских поселений</t>
  </si>
  <si>
    <t>Поступления от денежных пожертвований, предоставляемых негосударственными организациями получателям средств  бюджетов сельских поселений</t>
  </si>
  <si>
    <t>Прочие безвозмездные поступления от государственных (муниципальных) организаций в бюджеты сельских поселений</t>
  </si>
  <si>
    <t>Поступления от денежных пожертвований, предоставляемых государственными (муниципальными) организациями получателям средств  бюджетов сельских поселений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</si>
  <si>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</si>
  <si>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</si>
  <si>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</si>
  <si>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</si>
  <si>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</si>
  <si>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</si>
  <si>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</si>
  <si>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</si>
  <si>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1 05 03000 01 0000 110</t>
  </si>
  <si>
    <t>Единый сельскохозяйственный налог &lt;1&gt;</t>
  </si>
  <si>
    <t>1 17 05050 10 0000 180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</si>
  <si>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</si>
  <si>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</si>
  <si>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</si>
  <si>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</si>
  <si>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Бюджетные кредиты от других бюджетов бюджетной системы Российской Федерации</t>
  </si>
  <si>
    <t>Перечень передаваемых полномочий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</si>
  <si>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</si>
  <si>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</si>
  <si>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 xml:space="preserve">Итого </t>
  </si>
  <si>
    <t>Межбюджетные трансферты бюджету муниципального района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</si>
  <si>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540</t>
  </si>
  <si>
    <t>Расходы по переданным полномочиям на осуществление внутреннего муниципального финансового контроля в рамках непрограммного направления "Межбюджетные трансферты"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</si>
  <si>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</si>
  <si>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финансового контроля в рамках непрограммного направления "Межбюджетные трансферты"</t>
  </si>
  <si>
    <t>Фонд оплаты труда и страховые взносы</t>
  </si>
  <si>
    <t>Расходы за по переданным полномочиям на организацию ритуальных услуг и содержание захоронения в рамках непрограммного направления "Межбюджетные трансферты"</t>
  </si>
  <si>
    <t xml:space="preserve"> 01 02 00 00 10 0000 810
</t>
  </si>
  <si>
    <t>Погашение бюджетами сельских поселений ,предоставленных кредитными организациями в валюте Российской Федерации</t>
  </si>
  <si>
    <t xml:space="preserve"> 01 03 01 00 10 0000 810
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</si>
  <si>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</si>
  <si>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ИТОГО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</si>
  <si>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в рамках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</si>
  <si>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межбюджетные трансферты, передаваемые из бюджета муниципального образования Щекинский район бюджетам сельских поселений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поселения, в рамках муниципальной программы муниципального образования Щекинский район "Повышение общественной безопасности населения на территории муниципального образования Щекинский район"</t>
  </si>
  <si>
    <t>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</si>
  <si>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000 01 03 00 00 00 0000 000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</si>
  <si>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</si>
  <si>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</si>
  <si>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</si>
  <si>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</si>
  <si>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</si>
  <si>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</si>
  <si>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000 01 03 01 00 10 0000 810
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</si>
  <si>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</si>
  <si>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Итого источников внутреннего финансирования </t>
  </si>
  <si>
    <t>Приложение 11</t>
  </si>
  <si>
    <t>Приложение 12</t>
  </si>
  <si>
    <t>Расходы  по переданным полномочиям по участию в профилактике терроризма и экстремизма,а также в миниминизации и (или)ликвидации последствий проявлений терроризма и экстремизма в границах поселения в рамках непрограммного направления "Межбюджетные трансферты"</t>
  </si>
  <si>
    <t>00</t>
  </si>
  <si>
    <t>00000</t>
  </si>
  <si>
    <t>00110</t>
  </si>
  <si>
    <t>00190</t>
  </si>
  <si>
    <t>85360</t>
  </si>
  <si>
    <t>85040</t>
  </si>
  <si>
    <t>28810</t>
  </si>
  <si>
    <t>29070</t>
  </si>
  <si>
    <t>29380</t>
  </si>
  <si>
    <t>29050</t>
  </si>
  <si>
    <t>28850</t>
  </si>
  <si>
    <t>51180</t>
  </si>
  <si>
    <t>28920</t>
  </si>
  <si>
    <t>29190</t>
  </si>
  <si>
    <t>29210</t>
  </si>
  <si>
    <t>29360</t>
  </si>
  <si>
    <t>29440</t>
  </si>
  <si>
    <t>00590</t>
  </si>
  <si>
    <t>29260</t>
  </si>
  <si>
    <t>28870</t>
  </si>
  <si>
    <t>к решению  Собрания депутатов МО Яснополянское Щекинского района</t>
  </si>
  <si>
    <t>к решению Собрания депутатов МО Яснополянское Щекинского района</t>
  </si>
  <si>
    <t>к решению Собрания депутатов МО Яснополянское</t>
  </si>
  <si>
    <t>Организация сбора и вывоза мусора в рамках подпрограммы  «Организация сбора и вывоза бытовых отходов и мусора в муниципальном образовании  Яснополянское Щекинского района»</t>
  </si>
  <si>
    <t>310</t>
  </si>
  <si>
    <t>Подпрограмма - «О порядке учета и признания права муниципальной собственности на бесхозяйновое имущество на  территории муниципального образования Яснополянское»</t>
  </si>
  <si>
    <t xml:space="preserve">Признание прав и регулирование отношений по муниципальной собственности в рамках подпрограммы - «О порядке учета и признания права муниципальной собственности на бесхозяйновое имущество на  территории муниципального образования Яснополянское»муниципальной программы  "Управление и распоряжение муниципальным имуществом  МО Яснополянское Щекинского района на 2015-2018 гг" </t>
  </si>
  <si>
    <t>80120</t>
  </si>
  <si>
    <t>84020</t>
  </si>
  <si>
    <t>84040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</si>
  <si>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</si>
  <si>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1 11 05075 10 0000 120</t>
  </si>
  <si>
    <t>Доходы от сдачи в аренду имущества,составляющего казну сельских поселений (за исключением земельных участков) в связи с планированием дохода от сдачи имущества в аренду</t>
  </si>
  <si>
    <t>1 11 05314 10 0000 120</t>
  </si>
  <si>
    <t>2019 год</t>
  </si>
  <si>
    <t>Сумма на 2019 год</t>
  </si>
  <si>
    <t>Сумма 2019 года</t>
  </si>
  <si>
    <t>Приложение 4</t>
  </si>
  <si>
    <t>Муниципальная программа «Управление и распоряжение  муниципальным имуществом   МО Яснополянское Щекинского района»</t>
  </si>
  <si>
    <t xml:space="preserve">Признание прав и регулирование отношений по муниципальной собственности в рамках подпрограммы - «О порядке учета и признания права муниципальной собственности на бесхозяйновое имущество на  территории муниципального образования Яснополянское»муниципальной программы  "Управление и распоряжение муниципальным имуществом  МО Яснополянское Щекинского района" </t>
  </si>
  <si>
    <t>Муниципальная  программа «Ресурсное обеспечение информационной системы муниципального образования Яснополянское Щекинского района»</t>
  </si>
  <si>
    <t>Приобретение, техническое и информационное обслуживание  компьютерной техники, комплектующих и программного обеспечения подпрограммы "Информационное обеспечение МО Яснополянское" муниципальной программы  "Ресурсное обеспечение информационной системы муниципального образования Яснополянское Щекинского района"</t>
  </si>
  <si>
    <t>Муниципальная программа «Благоустройство    
территории муниципального образования Яснополянское  Щекинского района»</t>
  </si>
  <si>
    <t>Муниципальная программа  «Профессиональная подготовка, переподготовка, повышение квалификации муниципальных служащих администрации муниципального образования Яснополянское Щекинского района»</t>
  </si>
  <si>
    <t>Основное мероприятие "Повышение квалификации огранов местного самоуправления и работников мунциипальных учреждений МО Яснополянское" муниципальной программы  «Профессиональная подготовка, переподготовка, повышение квалификации муниципальных служащих администрации муниципального образования Яснополянское Щекинского района»</t>
  </si>
  <si>
    <t>Повышение квалификации в рамках основного мероприятия "Повышение квалификации огранов местного самоуправления и работников мунциипальных учреждений МО Яснополянское" муниципальной программы «Профессиональная подготовка, переподготовка, повышение квалификации муниципальных служащих администрации муниципального образования Яснополянское Щекинского района»</t>
  </si>
  <si>
    <t>Муниципальная программа  " Развитие культуры на территории МО Яснополянское Щекинского района"</t>
  </si>
  <si>
    <t>Проведение праздничных мероприятий в рамках подрограммы  "Работа с населением в МО Яснополянское"  муниципальной программы " Развитие культуры на территории МО Яснополянское Щекинского района"</t>
  </si>
  <si>
    <t>Управление резервным фондом администрации МО Яснополянское</t>
  </si>
  <si>
    <t>Резервные средства</t>
  </si>
  <si>
    <t>Подпрограмма -«Энергосбережение и повышение энергетической эффективности в муниципальном образовании Яснополянское Щекинского района»</t>
  </si>
  <si>
    <t>4</t>
  </si>
  <si>
    <t>29250</t>
  </si>
  <si>
    <t>292520</t>
  </si>
  <si>
    <t>Приобретение и обустройство контейнерных площадок в рамках подпрограммы «Организация вывоза ТБО и мусора» муниципальной программы  «Организация сбора и вывоза бытовых отходов и мусора в муниципальном образовании  Яснополянское Щекинского района»</t>
  </si>
  <si>
    <t>29470</t>
  </si>
  <si>
    <t>Подпрограмма «Организация сбора и вывоза бытовых отходов и мусора в муниципальном образовании  Яснополянское Щекинского района»</t>
  </si>
  <si>
    <t xml:space="preserve">Расходы на обеспечение деятельности (оказание услуг) муниципальных учреждений в рамках основного мероприятия "Обеспечение деятельности МКУК "Головеньковский Дом Культуры""  </t>
  </si>
  <si>
    <t>Сумма на 2020 год</t>
  </si>
  <si>
    <t>2020 год</t>
  </si>
  <si>
    <t>Сумма 2020 года</t>
  </si>
  <si>
    <t>НАЦИОНАЛЬНАЯ  ЭКОНОМИКА</t>
  </si>
  <si>
    <t>Другие вопросы в области национальной экономики</t>
  </si>
  <si>
    <t>12</t>
  </si>
  <si>
    <t>29140</t>
  </si>
  <si>
    <t>приобретение и установка детских плащадок в рамках подпрограммы  «Организация благоустройства и озеленения территории муниципального образования Яснополянское Щекинского района, использование и охрана лесов, расположенных в границах муниципального образования»</t>
  </si>
  <si>
    <t>5</t>
  </si>
  <si>
    <t>29220</t>
  </si>
  <si>
    <t>Муниципальная программа «Формирование современной городской среды в муниципальном образовании Яснополянское Щекинского района на 2018-2022 годы»</t>
  </si>
  <si>
    <t>благоустройство дворовых территорий</t>
  </si>
  <si>
    <t>Расходы на обеспечение доступа  к внешним информационным ресурсам подпрограммы "Информационное обеспечение МО Яснополянское" муниципальной программы  "Ресурсное обеспечение информационной системы муниципального образования Яснополянское Щекинского района"</t>
  </si>
  <si>
    <t>иные межбюджетные трансферты муниципальным образованиям поселений Щекинского района на реализацию мероприятий по применению информационных технологий</t>
  </si>
  <si>
    <t>80450</t>
  </si>
  <si>
    <t>Муниципальная программа" Развитие и поддержка малого и среднего предпринимательства в МО ЯснополянскоеЩекинского района"</t>
  </si>
  <si>
    <t xml:space="preserve">мероприятий по применению информационных технологий непрограммного направления </t>
  </si>
  <si>
    <t>приобретение и установка детских площадок в рамках подпрограммы  «Организация благоустройства и озеленения территории муниципального образования Яснополянское Щекинского района, использование и охрана лесов, расположенных в границах муниципального образования»</t>
  </si>
  <si>
    <t>"О бюджете муниципального образования Яснополянское Щекинского района на 2019 год и плановый период 2020 и 2021 годов"</t>
  </si>
  <si>
    <t>Межбюджетные трансферты, передаваемые из бюджета МО Яснополянское в бюджет МО Щекинский район на осуществление части полномочий по решению вопросов местного значения бюджету МО Щекинский район на 2019 год и плановый период 2020 и 2021 годов</t>
  </si>
  <si>
    <t>Сумма на 2021 год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</si>
  <si>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 Яснополянское на 2019 год и плановый период 2020 и 2021 годов</t>
  </si>
  <si>
    <t xml:space="preserve"> к решению Собрания депутатов МО Яснополянское Щекинского района "О бюджете муниципального образования Яснополянское Щекинского района на 2019 год и плановый период 2020 и 2021 годов</t>
  </si>
  <si>
    <t>бюджетных ассигнований бюджета муниципального образования Яснополянское Щекинского  района на 2019 год по разделам,  подразделам, целевым статьям  (муниципальным программам и непрограммным направлениям деятельности), группам,подгруппам видов расходов  классификации расходов</t>
  </si>
  <si>
    <t>80S20</t>
  </si>
  <si>
    <t xml:space="preserve"> на 2019 год </t>
  </si>
  <si>
    <t>бюджетных ассигнований бюджета муниципального образования Яснополянское Щекинского  района на плановый период 2020 и 2021 годов  по разделам,  подразделам, целевым статьям  (муниципальным программам и непрограммным направлениям деятельности), группам,подгруппам видов расходов  классификации расходов</t>
  </si>
  <si>
    <t>2021 год</t>
  </si>
  <si>
    <t>"О бюджете  муниципального образования МО Яснополянское Щекинского района на 2019 год и плановый период 2020 и 2021 годов"</t>
  </si>
  <si>
    <t xml:space="preserve">на плановый период 2020 и 2021 годов </t>
  </si>
  <si>
    <t>Перечень и объем бюджетных ассигнований на реализацию муниципальных программ по разделам, подразделам, целевым статьям, группам,подруппам видов расходов классификации расходов бюджета муниципального образования Яснополянское на 2019 год</t>
  </si>
  <si>
    <t>к решению Собрания депутатов МО Яснополянское  "О бюджете  МО Яснополянское Щекинского района на 2019 год и плановый период 2020 и 2021 годов"</t>
  </si>
  <si>
    <t>Перечень и объем бюджетных ассигнований на реализацию муниципальных программ   по разделам, подразделам, целевым статьям и группам,подгруппам видам расходов классификации расходов  предусмотренных к финансированию  из бюджета МО Яснополянское   в 2020-2021 годах</t>
  </si>
  <si>
    <t>Сумма    на 2020 год  (тыс. руб.)</t>
  </si>
  <si>
    <t>Сумма   на 2021 год   (тыс. руб.)</t>
  </si>
  <si>
    <t xml:space="preserve">Источники внутреннего финансирования дефицита бюджета МО Яснополянское на 2020-2021 года </t>
  </si>
  <si>
    <t xml:space="preserve">Источники внутреннего финансирования дефицита бюджета МО Яснополянское на 2019 год </t>
  </si>
  <si>
    <t xml:space="preserve">межбюджетные трансферты, передаваемые из бюджета муниципального образования Щекинский район бюджетам сельских поселений на осуществление части полномочий по сохранению,использованию и популяризации объектов культурного наследия (памятников истории и культуры),находящихся в собственности поселения,охране объектов культурного наследия (памятников истории и культуры) местного (муниципального) значения,расположенных на территории поселения </t>
  </si>
  <si>
    <t>2 02 15001 10 0000 150</t>
  </si>
  <si>
    <t>2 02 15002 10 0000 150</t>
  </si>
  <si>
    <t>2 02 35118 10 0000 150</t>
  </si>
  <si>
    <t>2 02 40014 10 0000 150</t>
  </si>
  <si>
    <t>2 02 49999 10 0000 150</t>
  </si>
  <si>
    <t>2 03 05020 10 0000 150</t>
  </si>
  <si>
    <t>2 03 05099 10 0000 150</t>
  </si>
  <si>
    <t>2 04 05020 10 0000 150</t>
  </si>
  <si>
    <t>2 04 05099 10 0000 150</t>
  </si>
  <si>
    <t>2 07 05020 10 0000 150</t>
  </si>
  <si>
    <t>2 07 05030 10 0000 150</t>
  </si>
  <si>
    <t>2 08 05000 10 0000 150</t>
  </si>
  <si>
    <t>2 18 60010 10 0000 150</t>
  </si>
  <si>
    <t>2 19 60010 10 0000 150</t>
  </si>
  <si>
    <t xml:space="preserve">Расчеты по группам, подгруппам, статьям и подстатьям классификации доходов бюджета МО Яснополянское на 2019 год и плановый период 2020 и 2021 годы  </t>
  </si>
  <si>
    <t>Наименование показателей</t>
  </si>
  <si>
    <t>План  2019 г.</t>
  </si>
  <si>
    <t>План  2020 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</si>
  <si>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</si>
  <si>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</si>
  <si>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</si>
  <si>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</si>
  <si>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</si>
  <si>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</si>
  <si>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</si>
  <si>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</si>
  <si>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</si>
  <si>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</si>
  <si>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</si>
  <si>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</si>
  <si>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</si>
  <si>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</si>
  <si>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000 1 05 03010 01 0000 110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</si>
  <si>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</si>
  <si>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</si>
  <si>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</si>
  <si>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</si>
  <si>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</si>
  <si>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</si>
  <si>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
(все сельские поселения Тульской области)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</si>
  <si>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</si>
  <si>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</si>
  <si>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</si>
  <si>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</si>
  <si>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</si>
  <si>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</si>
  <si>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000 1 06 06040 03 0000 110</t>
  </si>
  <si>
    <t>Земельный налог с физических лиц</t>
  </si>
  <si>
    <t>000 1 06 06043 10 0000 110</t>
  </si>
  <si>
    <t>Земельный налог с физических лиц,обладающих земельным участком,расположенным в границах сельских поселений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</si>
  <si>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</si>
  <si>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</si>
  <si>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</si>
  <si>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</si>
  <si>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</si>
  <si>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</si>
  <si>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</si>
  <si>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</si>
  <si>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</si>
  <si>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</si>
  <si>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</si>
  <si>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</si>
  <si>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</si>
  <si>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</si>
  <si>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</si>
  <si>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</si>
  <si>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</si>
  <si>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000 2 02 01001 00 0000 150</t>
  </si>
  <si>
    <t>Дотации на выравнивание бюджетной обеспеченности</t>
  </si>
  <si>
    <t>000 2 02 01001 10 0000 150</t>
  </si>
  <si>
    <t>Дотации бюджетам поселений на выравнивание бюджетной обеспеченности</t>
  </si>
  <si>
    <t>000 2 02 03000 00 0000 150</t>
  </si>
  <si>
    <t>Субвенции бюджетам субъектов Российской Федерации и муниципальных образований</t>
  </si>
  <si>
    <t>000 2 02 04999 00 0000 150</t>
  </si>
  <si>
    <t>Прочие межбюджетные трансферты</t>
  </si>
  <si>
    <t xml:space="preserve"> межбюджетные трансферты, передаваемые из бюджета муниципального образования Щекинский район бюджетам сельских поселений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поселения, в рамках муниципальной программы муниципального образования Щекинский район "Повышение общественной безопасности населения на территории муниципального образования Щекинский район"</t>
  </si>
  <si>
    <t>межбюджетные трансферты на оплату труда работникам муниципальных учреждений культурно-досугового типа</t>
  </si>
  <si>
    <t>ВСЕГО ДОХОДОВ</t>
  </si>
  <si>
    <t>Приложение 13</t>
  </si>
  <si>
    <t>Приложение 3</t>
  </si>
  <si>
    <t>1 08 04020 01 0000 110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</si>
  <si>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</si>
  <si>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от 24 декабря 2018г. №6-29</t>
  </si>
  <si>
    <t xml:space="preserve"> от 24 декабря 2018 г. №6-29</t>
  </si>
  <si>
    <t>"О бюджете  муниципального образования МО Яснополянское Щекинского района на 2019 год и плановый период 2020 и 2021 годов"от 24 декабря 2018г. №6-29</t>
  </si>
  <si>
    <t>к решению Собрания депутатов МО Яснополянское "О бюджете  МО Яснополянское Щекинского района на 2019 год и плановый период 2020 и 2021 годов"от 24 декабря 2018г. №6-29</t>
  </si>
  <si>
    <t>к решению Собрания депутатов МО Яснополянское "О бюджете муниципального образования Яснополянское Щекинского района на 2019 год и плановый период 2020 и 2021 годов от 24 декабря 2018г. №6-29</t>
  </si>
  <si>
    <t xml:space="preserve">      к решению Собрания депутатов МО Яснополянское "О бюджете муниципального образования Яснополянское Щекинского района на 2019 год и плановый период 2020 и 2021 годов от 24 декабря  2018г. №6-29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</si>
</sst>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_-* #,##0.0_р_._-;\-* #,##0.0_р_._-;_-* &quot;-&quot;?_р_._-;_-@_-"/>
    <numFmt numFmtId="186" formatCode="_-* #,##0.00_р_._-;\-* #,##0.00_р_._-;_-* \-??_р_._-;_-@_-"/>
    <numFmt numFmtId="187" formatCode="_-* #,##0_р_._-;\-* #,##0_р_._-;_-* \-_р_._-;_-@_-"/>
    <numFmt numFmtId="188" formatCode="0000"/>
    <numFmt numFmtId="189" formatCode="#,##0;[Red]\-#,##0"/>
    <numFmt numFmtId="190" formatCode="_-* #,##0.0_р_._-;\-* #,##0.0_р_._-;_-* \-_р_._-;_-@_-"/>
  </numFmts>
  <fonts count="7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name val="Arial"/>
      <family val="3"/>
    </font>
    <font>
      <b/>
      <sz val="11"/>
      <name val="Arial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8"/>
      <name val="Times New Roman"/>
      <family val="1"/>
    </font>
    <font>
      <b/>
      <sz val="10"/>
      <name val="Times New Roman Cyr"/>
      <family val="1"/>
    </font>
    <font>
      <i/>
      <sz val="9"/>
      <name val="Times New Roman"/>
      <family val="1"/>
    </font>
    <font>
      <b/>
      <sz val="9"/>
      <name val="Arial"/>
      <family val="2"/>
    </font>
    <font>
      <sz val="9"/>
      <name val="Arial"/>
      <family val="3"/>
    </font>
    <font>
      <sz val="10"/>
      <color indexed="8"/>
      <name val="Calibri"/>
      <family val="2"/>
    </font>
    <font>
      <vertAlign val="superscript"/>
      <sz val="9"/>
      <name val="Times New Roman"/>
      <family val="1"/>
    </font>
    <font>
      <b/>
      <sz val="10"/>
      <color indexed="8"/>
      <name val="Calibri"/>
      <family val="2"/>
    </font>
    <font>
      <sz val="10"/>
      <name val="Times New Roman Cyr"/>
      <family val="1"/>
    </font>
    <font>
      <i/>
      <sz val="9"/>
      <name val="Times New Roman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177" fontId="10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177" fontId="8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" fontId="10" fillId="0" borderId="13" xfId="0" applyNumberFormat="1" applyFont="1" applyFill="1" applyBorder="1" applyAlignment="1">
      <alignment horizontal="right" vertical="center" wrapText="1"/>
    </xf>
    <xf numFmtId="1" fontId="8" fillId="0" borderId="13" xfId="0" applyNumberFormat="1" applyFont="1" applyFill="1" applyBorder="1" applyAlignment="1">
      <alignment horizontal="right" vertical="center" wrapText="1"/>
    </xf>
    <xf numFmtId="1" fontId="14" fillId="0" borderId="13" xfId="0" applyNumberFormat="1" applyFont="1" applyFill="1" applyBorder="1" applyAlignment="1">
      <alignment horizontal="right" vertical="center" wrapText="1"/>
    </xf>
    <xf numFmtId="177" fontId="0" fillId="0" borderId="11" xfId="0" applyNumberFormat="1" applyBorder="1" applyAlignment="1">
      <alignment/>
    </xf>
    <xf numFmtId="0" fontId="17" fillId="0" borderId="0" xfId="0" applyFont="1" applyAlignment="1">
      <alignment horizontal="center" wrapText="1"/>
    </xf>
    <xf numFmtId="177" fontId="10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15" xfId="0" applyFont="1" applyFill="1" applyBorder="1" applyAlignment="1">
      <alignment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0" fontId="15" fillId="0" borderId="0" xfId="0" applyFont="1" applyAlignment="1">
      <alignment horizontal="center" wrapText="1"/>
    </xf>
    <xf numFmtId="0" fontId="20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49" fontId="23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176" fontId="10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8" fillId="0" borderId="0" xfId="0" applyFont="1" applyAlignment="1">
      <alignment/>
    </xf>
    <xf numFmtId="0" fontId="31" fillId="0" borderId="1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56" applyFont="1" applyFill="1" applyBorder="1" applyAlignment="1">
      <alignment horizontal="center" vertical="center"/>
      <protection/>
    </xf>
    <xf numFmtId="0" fontId="13" fillId="32" borderId="10" xfId="56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/>
    </xf>
    <xf numFmtId="0" fontId="20" fillId="0" borderId="0" xfId="0" applyFont="1" applyAlignment="1">
      <alignment/>
    </xf>
    <xf numFmtId="1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horizontal="center"/>
    </xf>
    <xf numFmtId="0" fontId="13" fillId="0" borderId="10" xfId="56" applyFont="1" applyFill="1" applyBorder="1" applyAlignment="1">
      <alignment horizontal="center" vertical="center" wrapText="1"/>
      <protection/>
    </xf>
    <xf numFmtId="0" fontId="13" fillId="0" borderId="10" xfId="56" applyFont="1" applyBorder="1" applyAlignment="1">
      <alignment/>
      <protection/>
    </xf>
    <xf numFmtId="0" fontId="13" fillId="0" borderId="0" xfId="56" applyFont="1">
      <alignment/>
      <protection/>
    </xf>
    <xf numFmtId="0" fontId="14" fillId="0" borderId="10" xfId="56" applyFont="1" applyFill="1" applyBorder="1" applyAlignment="1">
      <alignment horizontal="center"/>
      <protection/>
    </xf>
    <xf numFmtId="0" fontId="13" fillId="0" borderId="10" xfId="56" applyFont="1" applyBorder="1" applyAlignment="1">
      <alignment horizontal="center"/>
      <protection/>
    </xf>
    <xf numFmtId="0" fontId="32" fillId="32" borderId="11" xfId="56" applyFont="1" applyFill="1" applyBorder="1" applyAlignment="1">
      <alignment horizontal="left" vertical="center" wrapText="1"/>
      <protection/>
    </xf>
    <xf numFmtId="0" fontId="9" fillId="0" borderId="17" xfId="56" applyFont="1" applyFill="1" applyBorder="1" applyAlignment="1">
      <alignment horizontal="left" vertical="center" textRotation="90" wrapText="1"/>
      <protection/>
    </xf>
    <xf numFmtId="0" fontId="9" fillId="0" borderId="11" xfId="56" applyFont="1" applyFill="1" applyBorder="1" applyAlignment="1">
      <alignment horizontal="left" vertical="center" textRotation="90" wrapText="1"/>
      <protection/>
    </xf>
    <xf numFmtId="0" fontId="9" fillId="0" borderId="13" xfId="56" applyFont="1" applyFill="1" applyBorder="1" applyAlignment="1">
      <alignment horizontal="left" vertical="center" textRotation="90" wrapText="1"/>
      <protection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49" fontId="14" fillId="0" borderId="13" xfId="56" applyNumberFormat="1" applyFont="1" applyFill="1" applyBorder="1" applyAlignment="1">
      <alignment horizontal="center" vertical="center" wrapText="1"/>
      <protection/>
    </xf>
    <xf numFmtId="49" fontId="9" fillId="0" borderId="13" xfId="56" applyNumberFormat="1" applyFont="1" applyFill="1" applyBorder="1" applyAlignment="1">
      <alignment horizontal="left" vertical="center" wrapText="1"/>
      <protection/>
    </xf>
    <xf numFmtId="49" fontId="9" fillId="0" borderId="18" xfId="56" applyNumberFormat="1" applyFont="1" applyFill="1" applyBorder="1" applyAlignment="1">
      <alignment horizontal="left" vertical="center" wrapText="1"/>
      <protection/>
    </xf>
    <xf numFmtId="49" fontId="9" fillId="0" borderId="16" xfId="56" applyNumberFormat="1" applyFont="1" applyFill="1" applyBorder="1" applyAlignment="1">
      <alignment horizontal="left" vertical="center" wrapText="1"/>
      <protection/>
    </xf>
    <xf numFmtId="1" fontId="14" fillId="0" borderId="13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49" fontId="14" fillId="33" borderId="13" xfId="0" applyNumberFormat="1" applyFont="1" applyFill="1" applyBorder="1" applyAlignment="1">
      <alignment horizontal="center" wrapText="1"/>
    </xf>
    <xf numFmtId="49" fontId="11" fillId="33" borderId="13" xfId="56" applyNumberFormat="1" applyFont="1" applyFill="1" applyBorder="1" applyAlignment="1">
      <alignment horizontal="center" wrapText="1"/>
      <protection/>
    </xf>
    <xf numFmtId="49" fontId="11" fillId="33" borderId="18" xfId="56" applyNumberFormat="1" applyFont="1" applyFill="1" applyBorder="1" applyAlignment="1">
      <alignment horizontal="center" wrapText="1"/>
      <protection/>
    </xf>
    <xf numFmtId="49" fontId="11" fillId="33" borderId="16" xfId="56" applyNumberFormat="1" applyFont="1" applyFill="1" applyBorder="1" applyAlignment="1">
      <alignment horizontal="center" wrapText="1"/>
      <protection/>
    </xf>
    <xf numFmtId="49" fontId="14" fillId="0" borderId="13" xfId="0" applyNumberFormat="1" applyFont="1" applyFill="1" applyBorder="1" applyAlignment="1">
      <alignment horizontal="center" wrapText="1"/>
    </xf>
    <xf numFmtId="49" fontId="11" fillId="0" borderId="13" xfId="56" applyNumberFormat="1" applyFont="1" applyFill="1" applyBorder="1" applyAlignment="1">
      <alignment horizontal="center" wrapText="1"/>
      <protection/>
    </xf>
    <xf numFmtId="49" fontId="11" fillId="0" borderId="18" xfId="56" applyNumberFormat="1" applyFont="1" applyFill="1" applyBorder="1" applyAlignment="1">
      <alignment horizontal="center" wrapText="1"/>
      <protection/>
    </xf>
    <xf numFmtId="49" fontId="11" fillId="0" borderId="16" xfId="56" applyNumberFormat="1" applyFont="1" applyFill="1" applyBorder="1" applyAlignment="1">
      <alignment horizontal="center" wrapText="1"/>
      <protection/>
    </xf>
    <xf numFmtId="49" fontId="13" fillId="0" borderId="13" xfId="0" applyNumberFormat="1" applyFont="1" applyFill="1" applyBorder="1" applyAlignment="1">
      <alignment horizontal="center" wrapText="1"/>
    </xf>
    <xf numFmtId="49" fontId="9" fillId="0" borderId="13" xfId="56" applyNumberFormat="1" applyFont="1" applyFill="1" applyBorder="1" applyAlignment="1">
      <alignment horizontal="center" wrapText="1"/>
      <protection/>
    </xf>
    <xf numFmtId="49" fontId="9" fillId="0" borderId="18" xfId="56" applyNumberFormat="1" applyFont="1" applyFill="1" applyBorder="1" applyAlignment="1">
      <alignment horizontal="center" wrapText="1"/>
      <protection/>
    </xf>
    <xf numFmtId="49" fontId="9" fillId="0" borderId="16" xfId="56" applyNumberFormat="1" applyFont="1" applyFill="1" applyBorder="1" applyAlignment="1">
      <alignment horizontal="center" wrapText="1"/>
      <protection/>
    </xf>
    <xf numFmtId="2" fontId="10" fillId="0" borderId="10" xfId="54" applyNumberFormat="1" applyFont="1" applyFill="1" applyBorder="1" applyAlignment="1" applyProtection="1">
      <alignment horizontal="left" wrapText="1"/>
      <protection hidden="1"/>
    </xf>
    <xf numFmtId="0" fontId="8" fillId="0" borderId="10" xfId="54" applyNumberFormat="1" applyFont="1" applyFill="1" applyBorder="1" applyAlignment="1" applyProtection="1">
      <alignment horizontal="left" wrapText="1"/>
      <protection hidden="1"/>
    </xf>
    <xf numFmtId="2" fontId="8" fillId="0" borderId="10" xfId="54" applyNumberFormat="1" applyFont="1" applyFill="1" applyBorder="1" applyAlignment="1" applyProtection="1">
      <alignment horizontal="left" wrapText="1"/>
      <protection hidden="1"/>
    </xf>
    <xf numFmtId="49" fontId="14" fillId="34" borderId="10" xfId="0" applyNumberFormat="1" applyFont="1" applyFill="1" applyBorder="1" applyAlignment="1">
      <alignment horizontal="center" wrapText="1"/>
    </xf>
    <xf numFmtId="49" fontId="14" fillId="34" borderId="13" xfId="0" applyNumberFormat="1" applyFont="1" applyFill="1" applyBorder="1" applyAlignment="1">
      <alignment horizontal="center" wrapText="1"/>
    </xf>
    <xf numFmtId="49" fontId="11" fillId="34" borderId="13" xfId="56" applyNumberFormat="1" applyFont="1" applyFill="1" applyBorder="1" applyAlignment="1">
      <alignment horizontal="center" wrapText="1"/>
      <protection/>
    </xf>
    <xf numFmtId="49" fontId="11" fillId="34" borderId="18" xfId="56" applyNumberFormat="1" applyFont="1" applyFill="1" applyBorder="1" applyAlignment="1">
      <alignment horizontal="center" wrapText="1"/>
      <protection/>
    </xf>
    <xf numFmtId="49" fontId="11" fillId="34" borderId="16" xfId="56" applyNumberFormat="1" applyFont="1" applyFill="1" applyBorder="1" applyAlignment="1">
      <alignment horizontal="center" wrapText="1"/>
      <protection/>
    </xf>
    <xf numFmtId="1" fontId="8" fillId="34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7" fontId="11" fillId="0" borderId="10" xfId="56" applyNumberFormat="1" applyFont="1" applyFill="1" applyBorder="1" applyAlignment="1">
      <alignment horizontal="right"/>
      <protection/>
    </xf>
    <xf numFmtId="0" fontId="10" fillId="33" borderId="10" xfId="0" applyFont="1" applyFill="1" applyBorder="1" applyAlignment="1">
      <alignment wrapText="1"/>
    </xf>
    <xf numFmtId="49" fontId="11" fillId="33" borderId="18" xfId="56" applyNumberFormat="1" applyFont="1" applyFill="1" applyBorder="1" applyAlignment="1">
      <alignment horizontal="left" vertical="center" wrapText="1"/>
      <protection/>
    </xf>
    <xf numFmtId="177" fontId="11" fillId="33" borderId="10" xfId="56" applyNumberFormat="1" applyFont="1" applyFill="1" applyBorder="1" applyAlignment="1">
      <alignment horizontal="right"/>
      <protection/>
    </xf>
    <xf numFmtId="0" fontId="10" fillId="0" borderId="10" xfId="0" applyFont="1" applyBorder="1" applyAlignment="1">
      <alignment wrapText="1"/>
    </xf>
    <xf numFmtId="177" fontId="9" fillId="0" borderId="10" xfId="56" applyNumberFormat="1" applyFont="1" applyFill="1" applyBorder="1" applyAlignment="1">
      <alignment horizontal="right"/>
      <protection/>
    </xf>
    <xf numFmtId="49" fontId="9" fillId="0" borderId="18" xfId="56" applyNumberFormat="1" applyFont="1" applyFill="1" applyBorder="1" applyAlignment="1">
      <alignment horizontal="left" wrapText="1"/>
      <protection/>
    </xf>
    <xf numFmtId="2" fontId="8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3" fillId="0" borderId="10" xfId="0" applyFont="1" applyBorder="1" applyAlignment="1">
      <alignment horizontal="center" wrapText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49" fontId="13" fillId="0" borderId="13" xfId="64" applyNumberFormat="1" applyFont="1" applyFill="1" applyBorder="1" applyAlignment="1" applyProtection="1">
      <alignment horizontal="center"/>
      <protection/>
    </xf>
    <xf numFmtId="49" fontId="13" fillId="0" borderId="18" xfId="64" applyNumberFormat="1" applyFont="1" applyFill="1" applyBorder="1" applyAlignment="1" applyProtection="1">
      <alignment horizontal="center"/>
      <protection/>
    </xf>
    <xf numFmtId="49" fontId="31" fillId="0" borderId="16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49" fontId="14" fillId="0" borderId="13" xfId="64" applyNumberFormat="1" applyFont="1" applyFill="1" applyBorder="1" applyAlignment="1" applyProtection="1">
      <alignment horizontal="center"/>
      <protection/>
    </xf>
    <xf numFmtId="49" fontId="14" fillId="0" borderId="18" xfId="64" applyNumberFormat="1" applyFont="1" applyFill="1" applyBorder="1" applyAlignment="1" applyProtection="1">
      <alignment horizontal="center"/>
      <protection/>
    </xf>
    <xf numFmtId="49" fontId="30" fillId="0" borderId="1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1" fillId="0" borderId="16" xfId="56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2" fontId="13" fillId="0" borderId="10" xfId="54" applyNumberFormat="1" applyFont="1" applyFill="1" applyBorder="1" applyAlignment="1" applyProtection="1">
      <alignment horizontal="left" wrapText="1"/>
      <protection hidden="1"/>
    </xf>
    <xf numFmtId="0" fontId="14" fillId="0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9" fillId="10" borderId="17" xfId="56" applyFont="1" applyFill="1" applyBorder="1" applyAlignment="1">
      <alignment horizontal="left" vertical="center" textRotation="90" wrapText="1"/>
      <protection/>
    </xf>
    <xf numFmtId="0" fontId="9" fillId="10" borderId="19" xfId="56" applyFont="1" applyFill="1" applyBorder="1" applyAlignment="1">
      <alignment horizontal="left" vertical="center" textRotation="90" wrapText="1"/>
      <protection/>
    </xf>
    <xf numFmtId="0" fontId="9" fillId="10" borderId="13" xfId="56" applyFont="1" applyFill="1" applyBorder="1" applyAlignment="1">
      <alignment horizontal="center" vertical="center" wrapText="1"/>
      <protection/>
    </xf>
    <xf numFmtId="0" fontId="9" fillId="10" borderId="18" xfId="56" applyFont="1" applyFill="1" applyBorder="1" applyAlignment="1">
      <alignment horizontal="center" vertical="center" wrapText="1"/>
      <protection/>
    </xf>
    <xf numFmtId="0" fontId="9" fillId="10" borderId="16" xfId="56" applyFont="1" applyFill="1" applyBorder="1" applyAlignment="1">
      <alignment horizontal="center" vertical="center" wrapText="1"/>
      <protection/>
    </xf>
    <xf numFmtId="0" fontId="9" fillId="10" borderId="13" xfId="56" applyFont="1" applyFill="1" applyBorder="1" applyAlignment="1">
      <alignment horizontal="left" vertical="center" textRotation="90" wrapText="1"/>
      <protection/>
    </xf>
    <xf numFmtId="179" fontId="10" fillId="10" borderId="10" xfId="65" applyNumberFormat="1" applyFont="1" applyFill="1" applyBorder="1" applyAlignment="1">
      <alignment horizontal="center" vertical="center" wrapText="1"/>
    </xf>
    <xf numFmtId="1" fontId="10" fillId="10" borderId="11" xfId="0" applyNumberFormat="1" applyFont="1" applyFill="1" applyBorder="1" applyAlignment="1">
      <alignment horizontal="center" vertical="center" wrapText="1"/>
    </xf>
    <xf numFmtId="1" fontId="8" fillId="0" borderId="10" xfId="54" applyNumberFormat="1" applyFont="1" applyFill="1" applyBorder="1" applyAlignment="1" applyProtection="1">
      <alignment horizontal="center" wrapText="1"/>
      <protection hidden="1"/>
    </xf>
    <xf numFmtId="1" fontId="5" fillId="1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5" applyNumberFormat="1" applyFont="1" applyFill="1" applyBorder="1" applyAlignment="1" applyProtection="1">
      <alignment horizontal="centerContinuous" vertical="center" wrapText="1"/>
      <protection/>
    </xf>
    <xf numFmtId="180" fontId="10" fillId="0" borderId="10" xfId="65" applyNumberFormat="1" applyFont="1" applyFill="1" applyBorder="1" applyAlignment="1" applyProtection="1">
      <alignment horizontal="center" vertical="center" wrapText="1"/>
      <protection/>
    </xf>
    <xf numFmtId="177" fontId="20" fillId="0" borderId="10" xfId="0" applyNumberFormat="1" applyFont="1" applyBorder="1" applyAlignment="1">
      <alignment/>
    </xf>
    <xf numFmtId="49" fontId="13" fillId="32" borderId="10" xfId="0" applyNumberFormat="1" applyFont="1" applyFill="1" applyBorder="1" applyAlignment="1">
      <alignment horizontal="center" wrapText="1"/>
    </xf>
    <xf numFmtId="49" fontId="13" fillId="32" borderId="13" xfId="0" applyNumberFormat="1" applyFont="1" applyFill="1" applyBorder="1" applyAlignment="1">
      <alignment horizontal="center" wrapText="1"/>
    </xf>
    <xf numFmtId="177" fontId="9" fillId="32" borderId="10" xfId="56" applyNumberFormat="1" applyFont="1" applyFill="1" applyBorder="1" applyAlignment="1">
      <alignment horizontal="right"/>
      <protection/>
    </xf>
    <xf numFmtId="49" fontId="30" fillId="0" borderId="13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right" vertical="center" wrapText="1"/>
    </xf>
    <xf numFmtId="49" fontId="31" fillId="0" borderId="13" xfId="0" applyNumberFormat="1" applyFont="1" applyFill="1" applyBorder="1" applyAlignment="1">
      <alignment horizontal="center"/>
    </xf>
    <xf numFmtId="1" fontId="10" fillId="32" borderId="10" xfId="54" applyNumberFormat="1" applyFont="1" applyFill="1" applyBorder="1" applyAlignment="1" applyProtection="1">
      <alignment horizontal="center" wrapText="1"/>
      <protection hidden="1"/>
    </xf>
    <xf numFmtId="49" fontId="14" fillId="32" borderId="10" xfId="0" applyNumberFormat="1" applyFont="1" applyFill="1" applyBorder="1" applyAlignment="1">
      <alignment horizontal="center" wrapText="1"/>
    </xf>
    <xf numFmtId="1" fontId="8" fillId="32" borderId="10" xfId="54" applyNumberFormat="1" applyFont="1" applyFill="1" applyBorder="1" applyAlignment="1" applyProtection="1">
      <alignment horizontal="center" wrapText="1"/>
      <protection hidden="1"/>
    </xf>
    <xf numFmtId="49" fontId="9" fillId="32" borderId="18" xfId="56" applyNumberFormat="1" applyFont="1" applyFill="1" applyBorder="1" applyAlignment="1">
      <alignment horizontal="center" wrapText="1"/>
      <protection/>
    </xf>
    <xf numFmtId="1" fontId="12" fillId="32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177" fontId="0" fillId="32" borderId="11" xfId="0" applyNumberFormat="1" applyFill="1" applyBorder="1" applyAlignment="1">
      <alignment/>
    </xf>
    <xf numFmtId="1" fontId="8" fillId="32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>
      <alignment horizontal="left" wrapText="1"/>
    </xf>
    <xf numFmtId="177" fontId="10" fillId="32" borderId="10" xfId="65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/>
    </xf>
    <xf numFmtId="177" fontId="8" fillId="32" borderId="10" xfId="65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wrapText="1"/>
    </xf>
    <xf numFmtId="177" fontId="6" fillId="32" borderId="10" xfId="65" applyNumberFormat="1" applyFont="1" applyFill="1" applyBorder="1" applyAlignment="1">
      <alignment/>
    </xf>
    <xf numFmtId="0" fontId="8" fillId="0" borderId="16" xfId="0" applyFont="1" applyBorder="1" applyAlignment="1">
      <alignment wrapText="1"/>
    </xf>
    <xf numFmtId="2" fontId="13" fillId="0" borderId="10" xfId="53" applyNumberFormat="1" applyFont="1" applyFill="1" applyBorder="1" applyAlignment="1" applyProtection="1">
      <alignment horizontal="left" wrapText="1"/>
      <protection hidden="1"/>
    </xf>
    <xf numFmtId="1" fontId="14" fillId="0" borderId="16" xfId="0" applyNumberFormat="1" applyFont="1" applyFill="1" applyBorder="1" applyAlignment="1">
      <alignment horizontal="center" wrapText="1"/>
    </xf>
    <xf numFmtId="0" fontId="10" fillId="33" borderId="16" xfId="0" applyFont="1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 wrapText="1"/>
    </xf>
    <xf numFmtId="49" fontId="11" fillId="0" borderId="18" xfId="56" applyNumberFormat="1" applyFont="1" applyFill="1" applyBorder="1" applyAlignment="1">
      <alignment horizontal="center" vertical="center" wrapText="1"/>
      <protection/>
    </xf>
    <xf numFmtId="49" fontId="9" fillId="0" borderId="18" xfId="56" applyNumberFormat="1" applyFont="1" applyFill="1" applyBorder="1" applyAlignment="1">
      <alignment horizontal="center" vertical="center" wrapText="1"/>
      <protection/>
    </xf>
    <xf numFmtId="49" fontId="11" fillId="33" borderId="18" xfId="56" applyNumberFormat="1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 horizontal="center" vertical="center" wrapText="1"/>
    </xf>
    <xf numFmtId="1" fontId="10" fillId="33" borderId="10" xfId="54" applyNumberFormat="1" applyFont="1" applyFill="1" applyBorder="1" applyAlignment="1" applyProtection="1">
      <alignment horizontal="center" wrapText="1"/>
      <protection hidden="1"/>
    </xf>
    <xf numFmtId="1" fontId="10" fillId="0" borderId="10" xfId="54" applyNumberFormat="1" applyFont="1" applyFill="1" applyBorder="1" applyAlignment="1" applyProtection="1">
      <alignment horizontal="center" wrapText="1"/>
      <protection hidden="1"/>
    </xf>
    <xf numFmtId="1" fontId="13" fillId="0" borderId="18" xfId="0" applyNumberFormat="1" applyFont="1" applyFill="1" applyBorder="1" applyAlignment="1">
      <alignment horizontal="right" vertical="center" wrapText="1"/>
    </xf>
    <xf numFmtId="177" fontId="0" fillId="34" borderId="10" xfId="0" applyNumberFormat="1" applyFill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/>
    </xf>
    <xf numFmtId="0" fontId="14" fillId="0" borderId="20" xfId="0" applyFont="1" applyBorder="1" applyAlignment="1">
      <alignment wrapText="1"/>
    </xf>
    <xf numFmtId="0" fontId="13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3" fillId="0" borderId="10" xfId="0" applyNumberFormat="1" applyFont="1" applyBorder="1" applyAlignment="1">
      <alignment wrapText="1"/>
    </xf>
    <xf numFmtId="49" fontId="34" fillId="0" borderId="13" xfId="0" applyNumberFormat="1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13" fillId="35" borderId="20" xfId="0" applyNumberFormat="1" applyFont="1" applyFill="1" applyBorder="1" applyAlignment="1">
      <alignment horizontal="center"/>
    </xf>
    <xf numFmtId="0" fontId="13" fillId="35" borderId="20" xfId="0" applyFont="1" applyFill="1" applyBorder="1" applyAlignment="1">
      <alignment horizontal="left" wrapText="1"/>
    </xf>
    <xf numFmtId="49" fontId="13" fillId="35" borderId="2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center" wrapText="1"/>
    </xf>
    <xf numFmtId="0" fontId="8" fillId="0" borderId="10" xfId="55" applyFont="1" applyFill="1" applyBorder="1" applyAlignment="1">
      <alignment horizontal="left" wrapText="1"/>
      <protection/>
    </xf>
    <xf numFmtId="0" fontId="1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16" xfId="0" applyNumberFormat="1" applyFont="1" applyFill="1" applyBorder="1" applyAlignment="1">
      <alignment horizontal="right" vertical="center" wrapText="1"/>
    </xf>
    <xf numFmtId="1" fontId="10" fillId="0" borderId="18" xfId="0" applyNumberFormat="1" applyFont="1" applyFill="1" applyBorder="1" applyAlignment="1">
      <alignment horizontal="right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/>
    </xf>
    <xf numFmtId="177" fontId="14" fillId="35" borderId="20" xfId="65" applyNumberFormat="1" applyFont="1" applyFill="1" applyBorder="1" applyAlignment="1" applyProtection="1">
      <alignment/>
      <protection/>
    </xf>
    <xf numFmtId="177" fontId="13" fillId="35" borderId="20" xfId="65" applyNumberFormat="1" applyFont="1" applyFill="1" applyBorder="1" applyAlignment="1" applyProtection="1">
      <alignment/>
      <protection/>
    </xf>
    <xf numFmtId="49" fontId="11" fillId="32" borderId="18" xfId="56" applyNumberFormat="1" applyFont="1" applyFill="1" applyBorder="1" applyAlignment="1">
      <alignment horizontal="center" wrapText="1"/>
      <protection/>
    </xf>
    <xf numFmtId="49" fontId="11" fillId="32" borderId="16" xfId="56" applyNumberFormat="1" applyFont="1" applyFill="1" applyBorder="1" applyAlignment="1">
      <alignment horizontal="center" wrapText="1"/>
      <protection/>
    </xf>
    <xf numFmtId="0" fontId="8" fillId="32" borderId="10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/>
    </xf>
    <xf numFmtId="1" fontId="26" fillId="33" borderId="10" xfId="0" applyNumberFormat="1" applyFont="1" applyFill="1" applyBorder="1" applyAlignment="1">
      <alignment horizontal="left" vertical="center" wrapText="1"/>
    </xf>
    <xf numFmtId="49" fontId="9" fillId="33" borderId="13" xfId="56" applyNumberFormat="1" applyFont="1" applyFill="1" applyBorder="1" applyAlignment="1">
      <alignment horizontal="center" wrapText="1"/>
      <protection/>
    </xf>
    <xf numFmtId="49" fontId="9" fillId="33" borderId="18" xfId="56" applyNumberFormat="1" applyFont="1" applyFill="1" applyBorder="1" applyAlignment="1">
      <alignment horizontal="center" wrapText="1"/>
      <protection/>
    </xf>
    <xf numFmtId="49" fontId="9" fillId="33" borderId="16" xfId="56" applyNumberFormat="1" applyFont="1" applyFill="1" applyBorder="1" applyAlignment="1">
      <alignment horizontal="center" wrapText="1"/>
      <protection/>
    </xf>
    <xf numFmtId="177" fontId="9" fillId="33" borderId="10" xfId="56" applyNumberFormat="1" applyFont="1" applyFill="1" applyBorder="1" applyAlignment="1">
      <alignment horizontal="right"/>
      <protection/>
    </xf>
    <xf numFmtId="38" fontId="10" fillId="0" borderId="10" xfId="64" applyNumberFormat="1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35" fillId="0" borderId="15" xfId="0" applyFont="1" applyFill="1" applyBorder="1" applyAlignment="1">
      <alignment wrapText="1"/>
    </xf>
    <xf numFmtId="38" fontId="10" fillId="33" borderId="10" xfId="64" applyNumberFormat="1" applyFont="1" applyFill="1" applyBorder="1" applyAlignment="1">
      <alignment wrapText="1"/>
    </xf>
    <xf numFmtId="2" fontId="13" fillId="0" borderId="10" xfId="54" applyNumberFormat="1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0" fontId="27" fillId="4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wrapText="1"/>
    </xf>
    <xf numFmtId="0" fontId="27" fillId="36" borderId="10" xfId="0" applyFont="1" applyFill="1" applyBorder="1" applyAlignment="1">
      <alignment/>
    </xf>
    <xf numFmtId="0" fontId="9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wrapText="1"/>
    </xf>
    <xf numFmtId="0" fontId="37" fillId="36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0" fontId="14" fillId="36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31" fillId="36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wrapText="1"/>
    </xf>
    <xf numFmtId="0" fontId="40" fillId="32" borderId="10" xfId="0" applyFont="1" applyFill="1" applyBorder="1" applyAlignment="1">
      <alignment wrapText="1"/>
    </xf>
    <xf numFmtId="0" fontId="30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justify" wrapText="1"/>
    </xf>
    <xf numFmtId="0" fontId="27" fillId="0" borderId="10" xfId="0" applyFont="1" applyFill="1" applyBorder="1" applyAlignment="1">
      <alignment horizontal="center"/>
    </xf>
    <xf numFmtId="0" fontId="30" fillId="36" borderId="10" xfId="0" applyNumberFormat="1" applyFont="1" applyFill="1" applyBorder="1" applyAlignment="1">
      <alignment horizontal="center"/>
    </xf>
    <xf numFmtId="0" fontId="30" fillId="36" borderId="10" xfId="0" applyNumberFormat="1" applyFont="1" applyFill="1" applyBorder="1" applyAlignment="1">
      <alignment horizontal="justify" wrapText="1"/>
    </xf>
    <xf numFmtId="0" fontId="31" fillId="0" borderId="10" xfId="0" applyNumberFormat="1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justify" wrapText="1"/>
    </xf>
    <xf numFmtId="0" fontId="41" fillId="0" borderId="10" xfId="0" applyNumberFormat="1" applyFont="1" applyFill="1" applyBorder="1" applyAlignment="1">
      <alignment horizontal="center"/>
    </xf>
    <xf numFmtId="0" fontId="30" fillId="36" borderId="10" xfId="0" applyNumberFormat="1" applyFont="1" applyFill="1" applyBorder="1" applyAlignment="1">
      <alignment horizontal="center"/>
    </xf>
    <xf numFmtId="0" fontId="30" fillId="36" borderId="10" xfId="0" applyNumberFormat="1" applyFont="1" applyFill="1" applyBorder="1" applyAlignment="1">
      <alignment horizontal="justify" wrapText="1"/>
    </xf>
    <xf numFmtId="0" fontId="13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33" fillId="37" borderId="10" xfId="0" applyNumberFormat="1" applyFont="1" applyFill="1" applyBorder="1" applyAlignment="1">
      <alignment horizontal="center"/>
    </xf>
    <xf numFmtId="0" fontId="33" fillId="37" borderId="10" xfId="0" applyNumberFormat="1" applyFont="1" applyFill="1" applyBorder="1" applyAlignment="1">
      <alignment horizontal="justify" wrapText="1"/>
    </xf>
    <xf numFmtId="0" fontId="27" fillId="37" borderId="10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8" fillId="0" borderId="0" xfId="0" applyFont="1" applyAlignment="1">
      <alignment wrapText="1"/>
    </xf>
    <xf numFmtId="0" fontId="23" fillId="0" borderId="13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0" fontId="17" fillId="0" borderId="0" xfId="0" applyFont="1" applyAlignment="1">
      <alignment horizont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wrapText="1"/>
    </xf>
    <xf numFmtId="0" fontId="37" fillId="0" borderId="14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79" fontId="10" fillId="0" borderId="10" xfId="65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21" fillId="0" borderId="14" xfId="0" applyNumberFormat="1" applyFont="1" applyFill="1" applyBorder="1" applyAlignment="1">
      <alignment horizontal="center" vertical="center" wrapText="1"/>
    </xf>
    <xf numFmtId="0" fontId="9" fillId="0" borderId="13" xfId="56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right" wrapText="1"/>
    </xf>
    <xf numFmtId="0" fontId="3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9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Прил3" xfId="55"/>
    <cellStyle name="Обычный_сентябрь приложения к решению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5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71.28125" style="0" customWidth="1"/>
  </cols>
  <sheetData>
    <row r="1" spans="1:3" ht="12.75">
      <c r="A1" s="38"/>
      <c r="B1" s="38"/>
      <c r="C1" s="39" t="s">
        <v>143</v>
      </c>
    </row>
    <row r="2" spans="1:3" ht="12.75">
      <c r="A2" s="300" t="s">
        <v>240</v>
      </c>
      <c r="B2" s="300"/>
      <c r="C2" s="300"/>
    </row>
    <row r="3" spans="1:3" ht="15" customHeight="1">
      <c r="A3" s="300" t="s">
        <v>296</v>
      </c>
      <c r="B3" s="300"/>
      <c r="C3" s="300"/>
    </row>
    <row r="4" spans="1:3" ht="12.75">
      <c r="A4" s="300"/>
      <c r="B4" s="300"/>
      <c r="C4" s="300"/>
    </row>
    <row r="5" spans="1:3" ht="12.75">
      <c r="A5" s="300" t="s">
        <v>398</v>
      </c>
      <c r="B5" s="300"/>
      <c r="C5" s="300"/>
    </row>
    <row r="6" ht="10.5" customHeight="1"/>
    <row r="7" ht="3" customHeight="1" hidden="1"/>
    <row r="8" ht="12.75" hidden="1"/>
    <row r="9" ht="12.75" hidden="1"/>
    <row r="10" spans="1:3" ht="12.75" customHeight="1">
      <c r="A10" s="301" t="s">
        <v>93</v>
      </c>
      <c r="B10" s="301"/>
      <c r="C10" s="301"/>
    </row>
    <row r="11" spans="1:3" ht="24" customHeight="1">
      <c r="A11" s="302"/>
      <c r="B11" s="302"/>
      <c r="C11" s="302"/>
    </row>
    <row r="12" spans="1:3" ht="46.5" customHeight="1">
      <c r="A12" s="303" t="s">
        <v>154</v>
      </c>
      <c r="B12" s="304"/>
      <c r="C12" s="290" t="s">
        <v>19</v>
      </c>
    </row>
    <row r="13" spans="1:3" ht="12.75">
      <c r="A13" s="293" t="s">
        <v>156</v>
      </c>
      <c r="B13" s="294" t="s">
        <v>144</v>
      </c>
      <c r="C13" s="291"/>
    </row>
    <row r="14" spans="1:3" ht="25.5" customHeight="1">
      <c r="A14" s="293"/>
      <c r="B14" s="295"/>
      <c r="C14" s="292"/>
    </row>
    <row r="15" spans="1:3" ht="19.5" customHeight="1">
      <c r="A15" s="45" t="s">
        <v>7</v>
      </c>
      <c r="B15" s="296" t="s">
        <v>8</v>
      </c>
      <c r="C15" s="297"/>
    </row>
    <row r="16" spans="1:3" ht="15" customHeight="1">
      <c r="A16" s="46" t="s">
        <v>7</v>
      </c>
      <c r="B16" s="29" t="s">
        <v>9</v>
      </c>
      <c r="C16" s="47" t="s">
        <v>10</v>
      </c>
    </row>
    <row r="17" spans="1:3" ht="15" customHeight="1">
      <c r="A17" s="46" t="s">
        <v>7</v>
      </c>
      <c r="B17" s="195" t="s">
        <v>180</v>
      </c>
      <c r="C17" s="196" t="s">
        <v>181</v>
      </c>
    </row>
    <row r="18" spans="1:3" ht="16.5" customHeight="1">
      <c r="A18" s="46" t="s">
        <v>7</v>
      </c>
      <c r="B18" s="48" t="s">
        <v>11</v>
      </c>
      <c r="C18" s="47" t="s">
        <v>12</v>
      </c>
    </row>
    <row r="19" spans="1:3" ht="12.75">
      <c r="A19" s="46" t="s">
        <v>7</v>
      </c>
      <c r="B19" s="48" t="s">
        <v>13</v>
      </c>
      <c r="C19" s="47" t="s">
        <v>14</v>
      </c>
    </row>
    <row r="20" spans="1:3" ht="15" customHeight="1">
      <c r="A20" s="46" t="s">
        <v>7</v>
      </c>
      <c r="B20" s="49" t="s">
        <v>15</v>
      </c>
      <c r="C20" s="47" t="s">
        <v>16</v>
      </c>
    </row>
    <row r="21" spans="1:3" ht="30" customHeight="1">
      <c r="A21" s="40" t="s">
        <v>142</v>
      </c>
      <c r="B21" s="299" t="s">
        <v>87</v>
      </c>
      <c r="C21" s="297"/>
    </row>
    <row r="22" spans="1:3" ht="55.5" customHeight="1">
      <c r="A22" s="43">
        <v>871</v>
      </c>
      <c r="B22" s="43" t="s">
        <v>396</v>
      </c>
      <c r="C22" s="50" t="s">
        <v>20</v>
      </c>
    </row>
    <row r="23" spans="1:3" ht="55.5" customHeight="1">
      <c r="A23" s="43">
        <v>871</v>
      </c>
      <c r="B23" s="43" t="s">
        <v>396</v>
      </c>
      <c r="C23" s="50" t="s">
        <v>186</v>
      </c>
    </row>
    <row r="24" spans="1:3" ht="53.25" customHeight="1">
      <c r="A24" s="43">
        <v>871</v>
      </c>
      <c r="B24" s="43" t="s">
        <v>251</v>
      </c>
      <c r="C24" s="50" t="s">
        <v>252</v>
      </c>
    </row>
    <row r="25" spans="1:3" ht="65.25" customHeight="1">
      <c r="A25" s="43">
        <v>871</v>
      </c>
      <c r="B25" s="43" t="s">
        <v>253</v>
      </c>
      <c r="C25" s="229" t="s">
        <v>397</v>
      </c>
    </row>
    <row r="26" spans="1:3" ht="65.25" customHeight="1">
      <c r="A26" s="43">
        <v>871</v>
      </c>
      <c r="B26" s="43" t="s">
        <v>157</v>
      </c>
      <c r="C26" s="50" t="s">
        <v>163</v>
      </c>
    </row>
    <row r="27" spans="1:3" ht="27" customHeight="1">
      <c r="A27" s="41" t="s">
        <v>142</v>
      </c>
      <c r="B27" s="42" t="s">
        <v>21</v>
      </c>
      <c r="C27" s="53" t="s">
        <v>174</v>
      </c>
    </row>
    <row r="28" spans="1:3" ht="21" customHeight="1">
      <c r="A28" s="41" t="s">
        <v>142</v>
      </c>
      <c r="B28" s="42" t="s">
        <v>22</v>
      </c>
      <c r="C28" s="53" t="s">
        <v>175</v>
      </c>
    </row>
    <row r="29" spans="1:3" ht="30" customHeight="1">
      <c r="A29" s="79">
        <v>871</v>
      </c>
      <c r="B29" s="69" t="s">
        <v>43</v>
      </c>
      <c r="C29" s="70" t="s">
        <v>176</v>
      </c>
    </row>
    <row r="30" spans="1:3" ht="30" customHeight="1">
      <c r="A30" s="41" t="s">
        <v>142</v>
      </c>
      <c r="B30" s="42" t="s">
        <v>17</v>
      </c>
      <c r="C30" s="50" t="s">
        <v>177</v>
      </c>
    </row>
    <row r="31" spans="1:3" ht="24.75" customHeight="1">
      <c r="A31" s="41" t="s">
        <v>142</v>
      </c>
      <c r="B31" s="42" t="s">
        <v>182</v>
      </c>
      <c r="C31" s="197" t="s">
        <v>183</v>
      </c>
    </row>
    <row r="32" spans="1:3" ht="22.5" customHeight="1">
      <c r="A32" s="29" t="s">
        <v>142</v>
      </c>
      <c r="B32" s="43" t="s">
        <v>316</v>
      </c>
      <c r="C32" s="197" t="s">
        <v>184</v>
      </c>
    </row>
    <row r="33" spans="1:3" ht="28.5" customHeight="1">
      <c r="A33" s="29" t="s">
        <v>142</v>
      </c>
      <c r="B33" s="49" t="s">
        <v>317</v>
      </c>
      <c r="C33" s="50" t="s">
        <v>185</v>
      </c>
    </row>
    <row r="34" spans="1:3" ht="24.75" customHeight="1">
      <c r="A34" s="41" t="s">
        <v>142</v>
      </c>
      <c r="B34" s="42" t="s">
        <v>318</v>
      </c>
      <c r="C34" s="51" t="s">
        <v>164</v>
      </c>
    </row>
    <row r="35" spans="1:3" ht="51.75" customHeight="1">
      <c r="A35" s="44">
        <v>871</v>
      </c>
      <c r="B35" s="44" t="s">
        <v>319</v>
      </c>
      <c r="C35" s="52" t="s">
        <v>165</v>
      </c>
    </row>
    <row r="36" spans="1:3" ht="19.5" customHeight="1">
      <c r="A36" s="44" t="s">
        <v>142</v>
      </c>
      <c r="B36" s="44" t="s">
        <v>320</v>
      </c>
      <c r="C36" s="52" t="s">
        <v>166</v>
      </c>
    </row>
    <row r="37" spans="1:3" ht="30.75" customHeight="1">
      <c r="A37" s="79">
        <v>871</v>
      </c>
      <c r="B37" s="67" t="s">
        <v>321</v>
      </c>
      <c r="C37" s="68" t="s">
        <v>171</v>
      </c>
    </row>
    <row r="38" spans="1:3" ht="30.75" customHeight="1">
      <c r="A38" s="79">
        <v>871</v>
      </c>
      <c r="B38" s="67" t="s">
        <v>322</v>
      </c>
      <c r="C38" s="68" t="s">
        <v>170</v>
      </c>
    </row>
    <row r="39" spans="1:3" ht="30" customHeight="1">
      <c r="A39" s="79">
        <v>871</v>
      </c>
      <c r="B39" s="67" t="s">
        <v>323</v>
      </c>
      <c r="C39" s="68" t="s">
        <v>169</v>
      </c>
    </row>
    <row r="40" spans="1:3" ht="30" customHeight="1">
      <c r="A40" s="79">
        <v>871</v>
      </c>
      <c r="B40" s="67" t="s">
        <v>324</v>
      </c>
      <c r="C40" s="68" t="s">
        <v>168</v>
      </c>
    </row>
    <row r="41" spans="1:3" ht="30" customHeight="1">
      <c r="A41" s="79">
        <v>871</v>
      </c>
      <c r="B41" s="67" t="s">
        <v>325</v>
      </c>
      <c r="C41" s="68" t="s">
        <v>173</v>
      </c>
    </row>
    <row r="42" spans="1:3" ht="30" customHeight="1">
      <c r="A42" s="79">
        <v>871</v>
      </c>
      <c r="B42" s="67" t="s">
        <v>326</v>
      </c>
      <c r="C42" s="68" t="s">
        <v>172</v>
      </c>
    </row>
    <row r="43" spans="1:3" ht="48" customHeight="1">
      <c r="A43" s="79">
        <v>871</v>
      </c>
      <c r="B43" s="67" t="s">
        <v>327</v>
      </c>
      <c r="C43" s="68" t="s">
        <v>250</v>
      </c>
    </row>
    <row r="44" spans="1:3" ht="48" customHeight="1">
      <c r="A44" s="41" t="s">
        <v>142</v>
      </c>
      <c r="B44" s="42" t="s">
        <v>328</v>
      </c>
      <c r="C44" s="50" t="s">
        <v>179</v>
      </c>
    </row>
    <row r="45" spans="1:3" ht="48" customHeight="1">
      <c r="A45" s="41" t="s">
        <v>142</v>
      </c>
      <c r="B45" s="42" t="s">
        <v>329</v>
      </c>
      <c r="C45" s="50" t="s">
        <v>167</v>
      </c>
    </row>
    <row r="46" spans="1:3" ht="15.75" customHeight="1">
      <c r="A46" s="41" t="s">
        <v>142</v>
      </c>
      <c r="B46" s="42" t="s">
        <v>18</v>
      </c>
      <c r="C46" s="54" t="s">
        <v>23</v>
      </c>
    </row>
    <row r="47" spans="1:3" ht="23.25" customHeight="1">
      <c r="A47" s="80"/>
      <c r="B47" s="81"/>
      <c r="C47" s="82" t="s">
        <v>41</v>
      </c>
    </row>
    <row r="48" spans="1:3" ht="30.75" customHeight="1">
      <c r="A48" s="83">
        <v>802</v>
      </c>
      <c r="B48" s="83" t="s">
        <v>42</v>
      </c>
      <c r="C48" s="84" t="s">
        <v>178</v>
      </c>
    </row>
    <row r="49" ht="15.75" customHeight="1"/>
    <row r="50" spans="1:3" ht="37.5" customHeight="1">
      <c r="A50" s="298" t="s">
        <v>24</v>
      </c>
      <c r="B50" s="298"/>
      <c r="C50" s="298"/>
    </row>
    <row r="52" spans="1:3" ht="12.75">
      <c r="A52" s="298"/>
      <c r="B52" s="298"/>
      <c r="C52" s="298"/>
    </row>
  </sheetData>
  <sheetProtection/>
  <mergeCells count="13">
    <mergeCell ref="A2:C2"/>
    <mergeCell ref="A3:C3"/>
    <mergeCell ref="A4:C4"/>
    <mergeCell ref="A5:C5"/>
    <mergeCell ref="A10:C11"/>
    <mergeCell ref="A12:B12"/>
    <mergeCell ref="C12:C14"/>
    <mergeCell ref="A13:A14"/>
    <mergeCell ref="B13:B14"/>
    <mergeCell ref="B15:C15"/>
    <mergeCell ref="A50:C50"/>
    <mergeCell ref="A52:C52"/>
    <mergeCell ref="B21:C21"/>
  </mergeCells>
  <printOptions/>
  <pageMargins left="0.87" right="0.27" top="0.27" bottom="0.3" header="0.21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47"/>
  <sheetViews>
    <sheetView zoomScalePageLayoutView="0" workbookViewId="0" topLeftCell="A1">
      <selection activeCell="F5" sqref="F5:I5"/>
    </sheetView>
  </sheetViews>
  <sheetFormatPr defaultColWidth="9.140625" defaultRowHeight="12.75"/>
  <cols>
    <col min="1" max="1" width="62.57421875" style="0" customWidth="1"/>
    <col min="2" max="2" width="5.28125" style="66" customWidth="1"/>
    <col min="3" max="4" width="5.421875" style="0" customWidth="1"/>
    <col min="5" max="5" width="7.8515625" style="0" customWidth="1"/>
    <col min="6" max="6" width="4.7109375" style="0" customWidth="1"/>
    <col min="7" max="7" width="7.8515625" style="0" customWidth="1"/>
    <col min="8" max="8" width="7.7109375" style="0" customWidth="1"/>
    <col min="9" max="9" width="10.421875" style="0" customWidth="1"/>
  </cols>
  <sheetData>
    <row r="1" spans="1:9" ht="15">
      <c r="A1" s="1"/>
      <c r="B1" s="64"/>
      <c r="C1" s="1"/>
      <c r="D1" s="1"/>
      <c r="E1" s="1"/>
      <c r="F1" s="1"/>
      <c r="G1" s="339" t="s">
        <v>40</v>
      </c>
      <c r="H1" s="339"/>
      <c r="I1" s="34"/>
    </row>
    <row r="2" spans="1:9" ht="12.75" customHeight="1">
      <c r="A2" s="1"/>
      <c r="B2" s="340"/>
      <c r="C2" s="316"/>
      <c r="D2" s="316"/>
      <c r="E2" s="316"/>
      <c r="F2" s="316"/>
      <c r="G2" s="316"/>
      <c r="H2" s="316"/>
      <c r="I2" s="316"/>
    </row>
    <row r="3" spans="1:9" ht="24" customHeight="1">
      <c r="A3" s="1"/>
      <c r="B3" s="65"/>
      <c r="C3" s="174"/>
      <c r="D3" s="174"/>
      <c r="E3" s="316" t="s">
        <v>241</v>
      </c>
      <c r="F3" s="316"/>
      <c r="G3" s="316"/>
      <c r="H3" s="316"/>
      <c r="I3" s="316"/>
    </row>
    <row r="4" spans="1:9" ht="39" customHeight="1">
      <c r="A4" s="1"/>
      <c r="B4" s="341" t="s">
        <v>306</v>
      </c>
      <c r="C4" s="341"/>
      <c r="D4" s="341"/>
      <c r="E4" s="341"/>
      <c r="F4" s="341"/>
      <c r="G4" s="341"/>
      <c r="H4" s="341"/>
      <c r="I4" s="341"/>
    </row>
    <row r="5" spans="1:9" ht="15">
      <c r="A5" s="1"/>
      <c r="B5" s="64"/>
      <c r="C5" s="1"/>
      <c r="D5" s="1"/>
      <c r="E5" s="1"/>
      <c r="F5" s="323" t="s">
        <v>398</v>
      </c>
      <c r="G5" s="323"/>
      <c r="H5" s="323"/>
      <c r="I5" s="323"/>
    </row>
    <row r="6" spans="1:9" ht="57" customHeight="1">
      <c r="A6" s="338" t="s">
        <v>308</v>
      </c>
      <c r="B6" s="338"/>
      <c r="C6" s="338"/>
      <c r="D6" s="338"/>
      <c r="E6" s="338"/>
      <c r="F6" s="338"/>
      <c r="G6" s="338"/>
      <c r="H6" s="338"/>
      <c r="I6" s="338"/>
    </row>
    <row r="7" spans="1:9" ht="76.5">
      <c r="A7" s="153" t="s">
        <v>35</v>
      </c>
      <c r="B7" s="154" t="s">
        <v>102</v>
      </c>
      <c r="C7" s="154"/>
      <c r="D7" s="154"/>
      <c r="E7" s="154"/>
      <c r="F7" s="153" t="s">
        <v>84</v>
      </c>
      <c r="G7" s="155" t="s">
        <v>101</v>
      </c>
      <c r="H7" s="155" t="s">
        <v>141</v>
      </c>
      <c r="I7" s="153" t="s">
        <v>85</v>
      </c>
    </row>
    <row r="8" spans="1:9" ht="38.25">
      <c r="A8" s="118" t="s">
        <v>260</v>
      </c>
      <c r="B8" s="96" t="s">
        <v>107</v>
      </c>
      <c r="C8" s="97"/>
      <c r="D8" s="97"/>
      <c r="E8" s="98"/>
      <c r="F8" s="119"/>
      <c r="G8" s="94"/>
      <c r="H8" s="95"/>
      <c r="I8" s="120">
        <f>I9</f>
        <v>700</v>
      </c>
    </row>
    <row r="9" spans="1:9" ht="25.5">
      <c r="A9" s="109" t="s">
        <v>90</v>
      </c>
      <c r="B9" s="104" t="s">
        <v>107</v>
      </c>
      <c r="C9" s="105" t="s">
        <v>52</v>
      </c>
      <c r="D9" s="105" t="s">
        <v>220</v>
      </c>
      <c r="E9" s="106" t="s">
        <v>221</v>
      </c>
      <c r="F9" s="103"/>
      <c r="G9" s="75"/>
      <c r="H9" s="103"/>
      <c r="I9" s="10">
        <f>I10+I12</f>
        <v>700</v>
      </c>
    </row>
    <row r="10" spans="1:9" ht="51.75" customHeight="1">
      <c r="A10" s="109" t="s">
        <v>290</v>
      </c>
      <c r="B10" s="104" t="s">
        <v>107</v>
      </c>
      <c r="C10" s="105" t="s">
        <v>52</v>
      </c>
      <c r="D10" s="105" t="s">
        <v>107</v>
      </c>
      <c r="E10" s="106" t="s">
        <v>228</v>
      </c>
      <c r="F10" s="103"/>
      <c r="G10" s="75"/>
      <c r="H10" s="103"/>
      <c r="I10" s="10">
        <f>I11</f>
        <v>400</v>
      </c>
    </row>
    <row r="11" spans="1:9" ht="15" customHeight="1">
      <c r="A11" s="109" t="s">
        <v>56</v>
      </c>
      <c r="B11" s="104" t="s">
        <v>107</v>
      </c>
      <c r="C11" s="105" t="s">
        <v>52</v>
      </c>
      <c r="D11" s="105" t="s">
        <v>107</v>
      </c>
      <c r="E11" s="106" t="s">
        <v>228</v>
      </c>
      <c r="F11" s="103" t="s">
        <v>65</v>
      </c>
      <c r="G11" s="75" t="s">
        <v>107</v>
      </c>
      <c r="H11" s="103" t="s">
        <v>5</v>
      </c>
      <c r="I11" s="10">
        <v>400</v>
      </c>
    </row>
    <row r="12" spans="1:9" ht="64.5" customHeight="1">
      <c r="A12" s="109" t="s">
        <v>261</v>
      </c>
      <c r="B12" s="104" t="s">
        <v>107</v>
      </c>
      <c r="C12" s="105" t="s">
        <v>52</v>
      </c>
      <c r="D12" s="105" t="s">
        <v>109</v>
      </c>
      <c r="E12" s="106" t="s">
        <v>229</v>
      </c>
      <c r="F12" s="103"/>
      <c r="G12" s="75" t="s">
        <v>107</v>
      </c>
      <c r="H12" s="103" t="s">
        <v>5</v>
      </c>
      <c r="I12" s="10">
        <f>I13</f>
        <v>300</v>
      </c>
    </row>
    <row r="13" spans="1:9" ht="13.5" customHeight="1">
      <c r="A13" s="109" t="s">
        <v>56</v>
      </c>
      <c r="B13" s="104" t="s">
        <v>107</v>
      </c>
      <c r="C13" s="105" t="s">
        <v>52</v>
      </c>
      <c r="D13" s="105" t="s">
        <v>109</v>
      </c>
      <c r="E13" s="106" t="s">
        <v>229</v>
      </c>
      <c r="F13" s="103" t="s">
        <v>65</v>
      </c>
      <c r="G13" s="75" t="s">
        <v>107</v>
      </c>
      <c r="H13" s="103" t="s">
        <v>5</v>
      </c>
      <c r="I13" s="10">
        <v>300</v>
      </c>
    </row>
    <row r="14" spans="1:9" ht="27" customHeight="1">
      <c r="A14" s="118" t="s">
        <v>266</v>
      </c>
      <c r="B14" s="96" t="s">
        <v>108</v>
      </c>
      <c r="C14" s="97" t="s">
        <v>82</v>
      </c>
      <c r="D14" s="97" t="s">
        <v>220</v>
      </c>
      <c r="E14" s="98" t="s">
        <v>221</v>
      </c>
      <c r="F14" s="119"/>
      <c r="G14" s="94"/>
      <c r="H14" s="95"/>
      <c r="I14" s="120">
        <f>I15</f>
        <v>200</v>
      </c>
    </row>
    <row r="15" spans="1:9" ht="12.75">
      <c r="A15" s="109" t="s">
        <v>0</v>
      </c>
      <c r="B15" s="104" t="s">
        <v>108</v>
      </c>
      <c r="C15" s="105" t="s">
        <v>52</v>
      </c>
      <c r="D15" s="105" t="s">
        <v>220</v>
      </c>
      <c r="E15" s="106" t="s">
        <v>221</v>
      </c>
      <c r="F15" s="105"/>
      <c r="G15" s="78"/>
      <c r="H15" s="78"/>
      <c r="I15" s="12">
        <f>I16</f>
        <v>200</v>
      </c>
    </row>
    <row r="16" spans="1:9" ht="39" customHeight="1">
      <c r="A16" s="109" t="s">
        <v>267</v>
      </c>
      <c r="B16" s="104" t="s">
        <v>108</v>
      </c>
      <c r="C16" s="105" t="s">
        <v>52</v>
      </c>
      <c r="D16" s="105" t="s">
        <v>107</v>
      </c>
      <c r="E16" s="106" t="s">
        <v>238</v>
      </c>
      <c r="F16" s="105" t="s">
        <v>65</v>
      </c>
      <c r="G16" s="78" t="s">
        <v>137</v>
      </c>
      <c r="H16" s="78" t="s">
        <v>107</v>
      </c>
      <c r="I16" s="12">
        <f>I17</f>
        <v>200</v>
      </c>
    </row>
    <row r="17" spans="1:9" ht="12.75">
      <c r="A17" s="137" t="s">
        <v>56</v>
      </c>
      <c r="B17" s="104" t="s">
        <v>108</v>
      </c>
      <c r="C17" s="105" t="s">
        <v>52</v>
      </c>
      <c r="D17" s="105" t="s">
        <v>107</v>
      </c>
      <c r="E17" s="106" t="s">
        <v>238</v>
      </c>
      <c r="F17" s="105" t="s">
        <v>65</v>
      </c>
      <c r="G17" s="78" t="s">
        <v>137</v>
      </c>
      <c r="H17" s="78" t="s">
        <v>107</v>
      </c>
      <c r="I17" s="12">
        <v>200</v>
      </c>
    </row>
    <row r="18" spans="1:9" ht="51">
      <c r="A18" s="118" t="s">
        <v>263</v>
      </c>
      <c r="B18" s="96" t="s">
        <v>131</v>
      </c>
      <c r="C18" s="97"/>
      <c r="D18" s="97"/>
      <c r="E18" s="98"/>
      <c r="F18" s="119"/>
      <c r="G18" s="94"/>
      <c r="H18" s="95"/>
      <c r="I18" s="120">
        <f>I19</f>
        <v>35</v>
      </c>
    </row>
    <row r="19" spans="1:9" ht="76.5">
      <c r="A19" s="109" t="s">
        <v>264</v>
      </c>
      <c r="B19" s="104" t="s">
        <v>131</v>
      </c>
      <c r="C19" s="105" t="s">
        <v>52</v>
      </c>
      <c r="D19" s="105" t="s">
        <v>220</v>
      </c>
      <c r="E19" s="106"/>
      <c r="F19" s="105"/>
      <c r="G19" s="78"/>
      <c r="H19" s="78"/>
      <c r="I19" s="12">
        <f>I20</f>
        <v>35</v>
      </c>
    </row>
    <row r="20" spans="1:9" ht="75.75" customHeight="1">
      <c r="A20" s="109" t="s">
        <v>265</v>
      </c>
      <c r="B20" s="104" t="s">
        <v>131</v>
      </c>
      <c r="C20" s="105" t="s">
        <v>52</v>
      </c>
      <c r="D20" s="105" t="s">
        <v>107</v>
      </c>
      <c r="E20" s="106" t="s">
        <v>236</v>
      </c>
      <c r="F20" s="105"/>
      <c r="G20" s="78" t="s">
        <v>136</v>
      </c>
      <c r="H20" s="78" t="s">
        <v>132</v>
      </c>
      <c r="I20" s="12">
        <f>I21</f>
        <v>35</v>
      </c>
    </row>
    <row r="21" spans="1:9" ht="12.75">
      <c r="A21" s="137" t="s">
        <v>56</v>
      </c>
      <c r="B21" s="104" t="s">
        <v>131</v>
      </c>
      <c r="C21" s="105" t="s">
        <v>52</v>
      </c>
      <c r="D21" s="105" t="s">
        <v>107</v>
      </c>
      <c r="E21" s="106" t="s">
        <v>236</v>
      </c>
      <c r="F21" s="105" t="s">
        <v>65</v>
      </c>
      <c r="G21" s="78" t="s">
        <v>136</v>
      </c>
      <c r="H21" s="78" t="s">
        <v>132</v>
      </c>
      <c r="I21" s="12">
        <v>35</v>
      </c>
    </row>
    <row r="22" spans="1:9" ht="40.5" customHeight="1">
      <c r="A22" s="118" t="s">
        <v>262</v>
      </c>
      <c r="B22" s="96" t="s">
        <v>132</v>
      </c>
      <c r="C22" s="97" t="s">
        <v>82</v>
      </c>
      <c r="D22" s="97" t="s">
        <v>220</v>
      </c>
      <c r="E22" s="98" t="s">
        <v>221</v>
      </c>
      <c r="F22" s="119"/>
      <c r="G22" s="94" t="s">
        <v>132</v>
      </c>
      <c r="H22" s="95" t="s">
        <v>108</v>
      </c>
      <c r="I22" s="120">
        <f>I23+I26+I33+I28</f>
        <v>6414.3</v>
      </c>
    </row>
    <row r="23" spans="1:9" ht="25.5">
      <c r="A23" s="109" t="s">
        <v>70</v>
      </c>
      <c r="B23" s="104" t="s">
        <v>132</v>
      </c>
      <c r="C23" s="105" t="s">
        <v>52</v>
      </c>
      <c r="D23" s="105" t="s">
        <v>220</v>
      </c>
      <c r="E23" s="106" t="s">
        <v>221</v>
      </c>
      <c r="F23" s="24"/>
      <c r="G23" s="78" t="s">
        <v>132</v>
      </c>
      <c r="H23" s="78" t="s">
        <v>108</v>
      </c>
      <c r="I23" s="12">
        <f>I24</f>
        <v>2000</v>
      </c>
    </row>
    <row r="24" spans="1:9" ht="38.25">
      <c r="A24" s="109" t="s">
        <v>71</v>
      </c>
      <c r="B24" s="104" t="s">
        <v>132</v>
      </c>
      <c r="C24" s="105" t="s">
        <v>52</v>
      </c>
      <c r="D24" s="105" t="s">
        <v>109</v>
      </c>
      <c r="E24" s="106" t="s">
        <v>233</v>
      </c>
      <c r="F24" s="24"/>
      <c r="G24" s="78" t="s">
        <v>132</v>
      </c>
      <c r="H24" s="78" t="s">
        <v>108</v>
      </c>
      <c r="I24" s="12">
        <f>I25</f>
        <v>2000</v>
      </c>
    </row>
    <row r="25" spans="1:9" ht="15" customHeight="1">
      <c r="A25" s="109" t="s">
        <v>56</v>
      </c>
      <c r="B25" s="104" t="s">
        <v>132</v>
      </c>
      <c r="C25" s="105" t="s">
        <v>52</v>
      </c>
      <c r="D25" s="105" t="s">
        <v>109</v>
      </c>
      <c r="E25" s="106" t="s">
        <v>233</v>
      </c>
      <c r="F25" s="106" t="s">
        <v>65</v>
      </c>
      <c r="G25" s="78" t="s">
        <v>132</v>
      </c>
      <c r="H25" s="78" t="s">
        <v>108</v>
      </c>
      <c r="I25" s="12">
        <v>2000</v>
      </c>
    </row>
    <row r="26" spans="1:9" ht="38.25">
      <c r="A26" s="109" t="s">
        <v>270</v>
      </c>
      <c r="B26" s="104" t="s">
        <v>132</v>
      </c>
      <c r="C26" s="105" t="s">
        <v>271</v>
      </c>
      <c r="D26" s="105" t="s">
        <v>107</v>
      </c>
      <c r="E26" s="106" t="s">
        <v>272</v>
      </c>
      <c r="F26" s="106"/>
      <c r="G26" s="78" t="s">
        <v>132</v>
      </c>
      <c r="H26" s="78" t="s">
        <v>108</v>
      </c>
      <c r="I26" s="12">
        <f>I27</f>
        <v>1614.3</v>
      </c>
    </row>
    <row r="27" spans="1:9" ht="13.5" customHeight="1">
      <c r="A27" s="109" t="s">
        <v>56</v>
      </c>
      <c r="B27" s="104" t="s">
        <v>132</v>
      </c>
      <c r="C27" s="105" t="s">
        <v>271</v>
      </c>
      <c r="D27" s="105" t="s">
        <v>107</v>
      </c>
      <c r="E27" s="106" t="s">
        <v>272</v>
      </c>
      <c r="F27" s="106" t="s">
        <v>65</v>
      </c>
      <c r="G27" s="78" t="s">
        <v>132</v>
      </c>
      <c r="H27" s="78" t="s">
        <v>108</v>
      </c>
      <c r="I27" s="12">
        <v>1614.3</v>
      </c>
    </row>
    <row r="28" spans="1:9" ht="51">
      <c r="A28" s="109" t="s">
        <v>72</v>
      </c>
      <c r="B28" s="104" t="s">
        <v>132</v>
      </c>
      <c r="C28" s="105" t="s">
        <v>45</v>
      </c>
      <c r="D28" s="105" t="s">
        <v>220</v>
      </c>
      <c r="E28" s="106"/>
      <c r="F28" s="106"/>
      <c r="G28" s="78" t="s">
        <v>132</v>
      </c>
      <c r="H28" s="78" t="s">
        <v>108</v>
      </c>
      <c r="I28" s="12">
        <f>I29+I31</f>
        <v>1400</v>
      </c>
    </row>
    <row r="29" spans="1:9" ht="51">
      <c r="A29" s="109" t="s">
        <v>73</v>
      </c>
      <c r="B29" s="104" t="s">
        <v>132</v>
      </c>
      <c r="C29" s="105" t="s">
        <v>45</v>
      </c>
      <c r="D29" s="105" t="s">
        <v>107</v>
      </c>
      <c r="E29" s="106" t="s">
        <v>234</v>
      </c>
      <c r="F29" s="106"/>
      <c r="G29" s="78" t="s">
        <v>132</v>
      </c>
      <c r="H29" s="78" t="s">
        <v>108</v>
      </c>
      <c r="I29" s="12">
        <f>I30</f>
        <v>700</v>
      </c>
    </row>
    <row r="30" spans="1:9" ht="12" customHeight="1">
      <c r="A30" s="109" t="s">
        <v>56</v>
      </c>
      <c r="B30" s="104" t="s">
        <v>132</v>
      </c>
      <c r="C30" s="105" t="s">
        <v>45</v>
      </c>
      <c r="D30" s="105" t="s">
        <v>107</v>
      </c>
      <c r="E30" s="106" t="s">
        <v>234</v>
      </c>
      <c r="F30" s="106" t="s">
        <v>65</v>
      </c>
      <c r="G30" s="78" t="s">
        <v>132</v>
      </c>
      <c r="H30" s="78" t="s">
        <v>108</v>
      </c>
      <c r="I30" s="12">
        <v>700</v>
      </c>
    </row>
    <row r="31" spans="1:9" ht="38.25" customHeight="1">
      <c r="A31" s="109" t="s">
        <v>285</v>
      </c>
      <c r="B31" s="104" t="s">
        <v>132</v>
      </c>
      <c r="C31" s="105" t="s">
        <v>286</v>
      </c>
      <c r="D31" s="105" t="s">
        <v>107</v>
      </c>
      <c r="E31" s="106" t="s">
        <v>287</v>
      </c>
      <c r="F31" s="106"/>
      <c r="G31" s="78" t="s">
        <v>132</v>
      </c>
      <c r="H31" s="78" t="s">
        <v>108</v>
      </c>
      <c r="I31" s="12">
        <f>I32</f>
        <v>700</v>
      </c>
    </row>
    <row r="32" spans="1:9" ht="12" customHeight="1">
      <c r="A32" s="109" t="s">
        <v>56</v>
      </c>
      <c r="B32" s="104" t="s">
        <v>132</v>
      </c>
      <c r="C32" s="105" t="s">
        <v>286</v>
      </c>
      <c r="D32" s="105" t="s">
        <v>107</v>
      </c>
      <c r="E32" s="106" t="s">
        <v>287</v>
      </c>
      <c r="F32" s="106" t="s">
        <v>65</v>
      </c>
      <c r="G32" s="78" t="s">
        <v>132</v>
      </c>
      <c r="H32" s="78" t="s">
        <v>108</v>
      </c>
      <c r="I32" s="12">
        <v>700</v>
      </c>
    </row>
    <row r="33" spans="1:9" ht="27.75" customHeight="1">
      <c r="A33" s="109" t="s">
        <v>276</v>
      </c>
      <c r="B33" s="104" t="s">
        <v>132</v>
      </c>
      <c r="C33" s="105" t="s">
        <v>69</v>
      </c>
      <c r="D33" s="105" t="s">
        <v>220</v>
      </c>
      <c r="E33" s="106" t="s">
        <v>221</v>
      </c>
      <c r="F33" s="105"/>
      <c r="G33" s="236"/>
      <c r="H33" s="236"/>
      <c r="I33" s="12">
        <f>I34+I36</f>
        <v>1400</v>
      </c>
    </row>
    <row r="34" spans="1:9" ht="38.25">
      <c r="A34" s="109" t="s">
        <v>243</v>
      </c>
      <c r="B34" s="78" t="s">
        <v>132</v>
      </c>
      <c r="C34" s="78" t="s">
        <v>69</v>
      </c>
      <c r="D34" s="162" t="s">
        <v>107</v>
      </c>
      <c r="E34" s="106" t="s">
        <v>235</v>
      </c>
      <c r="F34" s="105"/>
      <c r="G34" s="106" t="s">
        <v>132</v>
      </c>
      <c r="H34" s="106"/>
      <c r="I34" s="12">
        <f>I35</f>
        <v>700</v>
      </c>
    </row>
    <row r="35" spans="1:9" ht="14.25" customHeight="1">
      <c r="A35" s="109" t="s">
        <v>56</v>
      </c>
      <c r="B35" s="78" t="s">
        <v>132</v>
      </c>
      <c r="C35" s="78" t="s">
        <v>69</v>
      </c>
      <c r="D35" s="162" t="s">
        <v>107</v>
      </c>
      <c r="E35" s="104" t="s">
        <v>235</v>
      </c>
      <c r="F35" s="105" t="s">
        <v>65</v>
      </c>
      <c r="G35" s="106" t="s">
        <v>132</v>
      </c>
      <c r="H35" s="106" t="s">
        <v>108</v>
      </c>
      <c r="I35" s="12">
        <v>700</v>
      </c>
    </row>
    <row r="36" spans="1:9" ht="51.75" customHeight="1">
      <c r="A36" s="109" t="s">
        <v>274</v>
      </c>
      <c r="B36" s="78" t="s">
        <v>132</v>
      </c>
      <c r="C36" s="78" t="s">
        <v>69</v>
      </c>
      <c r="D36" s="162" t="s">
        <v>107</v>
      </c>
      <c r="E36" s="106" t="s">
        <v>275</v>
      </c>
      <c r="F36" s="105"/>
      <c r="G36" s="106" t="s">
        <v>132</v>
      </c>
      <c r="H36" s="106"/>
      <c r="I36" s="12">
        <f>I37</f>
        <v>700</v>
      </c>
    </row>
    <row r="37" spans="1:9" ht="14.25" customHeight="1">
      <c r="A37" s="109" t="s">
        <v>56</v>
      </c>
      <c r="B37" s="78" t="s">
        <v>132</v>
      </c>
      <c r="C37" s="78" t="s">
        <v>69</v>
      </c>
      <c r="D37" s="162" t="s">
        <v>107</v>
      </c>
      <c r="E37" s="104" t="s">
        <v>275</v>
      </c>
      <c r="F37" s="105" t="s">
        <v>65</v>
      </c>
      <c r="G37" s="106" t="s">
        <v>132</v>
      </c>
      <c r="H37" s="106" t="s">
        <v>108</v>
      </c>
      <c r="I37" s="12">
        <v>700</v>
      </c>
    </row>
    <row r="38" spans="1:9" ht="30" customHeight="1">
      <c r="A38" s="118" t="s">
        <v>258</v>
      </c>
      <c r="B38" s="96" t="s">
        <v>3</v>
      </c>
      <c r="C38" s="97" t="s">
        <v>82</v>
      </c>
      <c r="D38" s="97" t="s">
        <v>220</v>
      </c>
      <c r="E38" s="98" t="s">
        <v>221</v>
      </c>
      <c r="F38" s="119"/>
      <c r="G38" s="94"/>
      <c r="H38" s="95"/>
      <c r="I38" s="120">
        <f>I39</f>
        <v>1300</v>
      </c>
    </row>
    <row r="39" spans="1:9" ht="38.25">
      <c r="A39" s="109" t="s">
        <v>245</v>
      </c>
      <c r="B39" s="104" t="s">
        <v>3</v>
      </c>
      <c r="C39" s="105" t="s">
        <v>52</v>
      </c>
      <c r="D39" s="105" t="s">
        <v>220</v>
      </c>
      <c r="E39" s="106" t="s">
        <v>221</v>
      </c>
      <c r="F39" s="103"/>
      <c r="G39" s="74"/>
      <c r="H39" s="99"/>
      <c r="I39" s="10">
        <f>I40</f>
        <v>1300</v>
      </c>
    </row>
    <row r="40" spans="1:9" ht="51.75" customHeight="1">
      <c r="A40" s="109" t="s">
        <v>246</v>
      </c>
      <c r="B40" s="104" t="s">
        <v>3</v>
      </c>
      <c r="C40" s="105" t="s">
        <v>52</v>
      </c>
      <c r="D40" s="105" t="s">
        <v>107</v>
      </c>
      <c r="E40" s="106" t="s">
        <v>227</v>
      </c>
      <c r="F40" s="103"/>
      <c r="G40" s="75" t="s">
        <v>107</v>
      </c>
      <c r="H40" s="103" t="s">
        <v>5</v>
      </c>
      <c r="I40" s="10">
        <f>I41</f>
        <v>1300</v>
      </c>
    </row>
    <row r="41" spans="1:9" ht="13.5" customHeight="1">
      <c r="A41" s="109" t="s">
        <v>56</v>
      </c>
      <c r="B41" s="104" t="s">
        <v>3</v>
      </c>
      <c r="C41" s="105" t="s">
        <v>52</v>
      </c>
      <c r="D41" s="105" t="s">
        <v>107</v>
      </c>
      <c r="E41" s="106" t="s">
        <v>227</v>
      </c>
      <c r="F41" s="103" t="s">
        <v>65</v>
      </c>
      <c r="G41" s="75" t="s">
        <v>107</v>
      </c>
      <c r="H41" s="103" t="s">
        <v>5</v>
      </c>
      <c r="I41" s="10">
        <v>1300</v>
      </c>
    </row>
    <row r="42" spans="1:9" ht="24" customHeight="1">
      <c r="A42" s="245" t="s">
        <v>293</v>
      </c>
      <c r="B42" s="96" t="s">
        <v>136</v>
      </c>
      <c r="C42" s="97" t="s">
        <v>82</v>
      </c>
      <c r="D42" s="97" t="s">
        <v>220</v>
      </c>
      <c r="E42" s="98" t="s">
        <v>221</v>
      </c>
      <c r="F42" s="119"/>
      <c r="G42" s="94" t="s">
        <v>131</v>
      </c>
      <c r="H42" s="95" t="s">
        <v>283</v>
      </c>
      <c r="I42" s="120">
        <f>I43</f>
        <v>10</v>
      </c>
    </row>
    <row r="43" spans="1:9" ht="15" customHeight="1">
      <c r="A43" s="109" t="s">
        <v>56</v>
      </c>
      <c r="B43" s="104" t="s">
        <v>136</v>
      </c>
      <c r="C43" s="105" t="s">
        <v>52</v>
      </c>
      <c r="D43" s="105" t="s">
        <v>107</v>
      </c>
      <c r="E43" s="106" t="s">
        <v>284</v>
      </c>
      <c r="F43" s="24">
        <v>240</v>
      </c>
      <c r="G43" s="78" t="s">
        <v>131</v>
      </c>
      <c r="H43" s="78" t="s">
        <v>283</v>
      </c>
      <c r="I43" s="12">
        <v>10</v>
      </c>
    </row>
    <row r="44" spans="1:9" ht="39.75" customHeight="1">
      <c r="A44" s="118" t="s">
        <v>288</v>
      </c>
      <c r="B44" s="96" t="s">
        <v>137</v>
      </c>
      <c r="C44" s="97" t="s">
        <v>82</v>
      </c>
      <c r="D44" s="97" t="s">
        <v>220</v>
      </c>
      <c r="E44" s="98" t="s">
        <v>221</v>
      </c>
      <c r="F44" s="119"/>
      <c r="G44" s="94" t="s">
        <v>132</v>
      </c>
      <c r="H44" s="95" t="s">
        <v>108</v>
      </c>
      <c r="I44" s="120">
        <f>I45+I48+I53+I50</f>
        <v>100</v>
      </c>
    </row>
    <row r="45" spans="1:9" ht="13.5" customHeight="1">
      <c r="A45" s="243" t="s">
        <v>289</v>
      </c>
      <c r="B45" s="104" t="s">
        <v>137</v>
      </c>
      <c r="C45" s="105" t="s">
        <v>52</v>
      </c>
      <c r="D45" s="105" t="s">
        <v>107</v>
      </c>
      <c r="E45" s="106" t="s">
        <v>234</v>
      </c>
      <c r="F45" s="24"/>
      <c r="G45" s="78" t="s">
        <v>132</v>
      </c>
      <c r="H45" s="78" t="s">
        <v>108</v>
      </c>
      <c r="I45" s="12">
        <f>I46</f>
        <v>100</v>
      </c>
    </row>
    <row r="46" spans="1:9" ht="13.5" customHeight="1">
      <c r="A46" s="109" t="s">
        <v>56</v>
      </c>
      <c r="B46" s="104" t="s">
        <v>137</v>
      </c>
      <c r="C46" s="105" t="s">
        <v>52</v>
      </c>
      <c r="D46" s="105" t="s">
        <v>107</v>
      </c>
      <c r="E46" s="106" t="s">
        <v>234</v>
      </c>
      <c r="F46" s="24"/>
      <c r="G46" s="78" t="s">
        <v>132</v>
      </c>
      <c r="H46" s="78" t="s">
        <v>108</v>
      </c>
      <c r="I46" s="12">
        <v>100</v>
      </c>
    </row>
    <row r="47" spans="1:9" s="72" customFormat="1" ht="15">
      <c r="A47" s="37" t="s">
        <v>86</v>
      </c>
      <c r="B47" s="71"/>
      <c r="C47" s="37"/>
      <c r="D47" s="37"/>
      <c r="E47" s="37"/>
      <c r="F47" s="37"/>
      <c r="G47" s="37"/>
      <c r="H47" s="37"/>
      <c r="I47" s="156">
        <f>I8+I14+I18+I22+I38+I44+I42</f>
        <v>8759.3</v>
      </c>
    </row>
  </sheetData>
  <sheetProtection/>
  <mergeCells count="6">
    <mergeCell ref="A6:I6"/>
    <mergeCell ref="F5:I5"/>
    <mergeCell ref="G1:H1"/>
    <mergeCell ref="B2:I2"/>
    <mergeCell ref="E3:I3"/>
    <mergeCell ref="B4:I4"/>
  </mergeCells>
  <printOptions/>
  <pageMargins left="0.7480314960629921" right="0.31496062992125984" top="0.5118110236220472" bottom="0.35433070866141736" header="0.5118110236220472" footer="0.2755905511811024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8"/>
  <sheetViews>
    <sheetView zoomScalePageLayoutView="0" workbookViewId="0" topLeftCell="A1">
      <selection activeCell="F4" sqref="F4:I4"/>
    </sheetView>
  </sheetViews>
  <sheetFormatPr defaultColWidth="9.140625" defaultRowHeight="12.75"/>
  <cols>
    <col min="1" max="1" width="53.57421875" style="0" customWidth="1"/>
    <col min="2" max="2" width="5.28125" style="66" customWidth="1"/>
    <col min="3" max="4" width="4.421875" style="0" customWidth="1"/>
    <col min="5" max="5" width="9.57421875" style="0" customWidth="1"/>
    <col min="6" max="6" width="6.57421875" style="0" customWidth="1"/>
    <col min="7" max="7" width="7.8515625" style="0" customWidth="1"/>
    <col min="8" max="8" width="7.7109375" style="0" customWidth="1"/>
    <col min="9" max="9" width="10.421875" style="0" customWidth="1"/>
    <col min="10" max="10" width="10.7109375" style="0" customWidth="1"/>
  </cols>
  <sheetData>
    <row r="1" spans="1:12" ht="15">
      <c r="A1" s="1"/>
      <c r="B1" s="64"/>
      <c r="C1" s="1"/>
      <c r="D1" s="1"/>
      <c r="E1" s="1"/>
      <c r="F1" s="1"/>
      <c r="G1" s="1" t="s">
        <v>217</v>
      </c>
      <c r="H1" s="1"/>
      <c r="I1" s="34"/>
      <c r="J1" s="1"/>
      <c r="K1" s="1"/>
      <c r="L1" s="1"/>
    </row>
    <row r="2" spans="1:12" ht="12.75" customHeight="1">
      <c r="A2" s="1"/>
      <c r="B2" s="65"/>
      <c r="C2" s="17"/>
      <c r="D2" s="17"/>
      <c r="E2" s="17"/>
      <c r="F2" s="17"/>
      <c r="G2" s="17"/>
      <c r="H2" s="17"/>
      <c r="I2" s="17"/>
      <c r="J2" s="20"/>
      <c r="K2" s="20"/>
      <c r="L2" s="1"/>
    </row>
    <row r="3" spans="1:12" ht="50.25" customHeight="1">
      <c r="A3" s="1"/>
      <c r="B3" s="64"/>
      <c r="C3" s="1"/>
      <c r="D3" s="1"/>
      <c r="E3" s="341" t="s">
        <v>309</v>
      </c>
      <c r="F3" s="341"/>
      <c r="G3" s="341"/>
      <c r="H3" s="341"/>
      <c r="I3" s="341"/>
      <c r="J3" s="17"/>
      <c r="K3" s="17"/>
      <c r="L3" s="17"/>
    </row>
    <row r="4" spans="1:12" ht="15">
      <c r="A4" s="1"/>
      <c r="B4" s="64"/>
      <c r="C4" s="1"/>
      <c r="D4" s="1"/>
      <c r="E4" s="1"/>
      <c r="F4" s="323" t="s">
        <v>398</v>
      </c>
      <c r="G4" s="323"/>
      <c r="H4" s="323"/>
      <c r="I4" s="323"/>
      <c r="J4" s="1"/>
      <c r="K4" s="1"/>
      <c r="L4" s="1"/>
    </row>
    <row r="5" spans="1:12" ht="15">
      <c r="A5" s="1"/>
      <c r="B5" s="6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70.5" customHeight="1">
      <c r="A6" s="338" t="s">
        <v>310</v>
      </c>
      <c r="B6" s="338"/>
      <c r="C6" s="338"/>
      <c r="D6" s="338"/>
      <c r="E6" s="338"/>
      <c r="F6" s="338"/>
      <c r="G6" s="338"/>
      <c r="H6" s="338"/>
      <c r="I6" s="338"/>
      <c r="J6" s="338"/>
      <c r="K6" s="1"/>
      <c r="L6" s="1"/>
    </row>
    <row r="7" spans="1:12" ht="20.25">
      <c r="A7" s="342"/>
      <c r="B7" s="342"/>
      <c r="C7" s="342"/>
      <c r="D7" s="342"/>
      <c r="E7" s="342"/>
      <c r="F7" s="342"/>
      <c r="G7" s="342"/>
      <c r="H7" s="342"/>
      <c r="I7" s="342"/>
      <c r="J7" s="1"/>
      <c r="K7" s="1"/>
      <c r="L7" s="1"/>
    </row>
    <row r="8" spans="1:12" ht="63.75">
      <c r="A8" s="153" t="s">
        <v>35</v>
      </c>
      <c r="B8" s="154" t="s">
        <v>102</v>
      </c>
      <c r="C8" s="154"/>
      <c r="D8" s="154"/>
      <c r="E8" s="154"/>
      <c r="F8" s="153" t="s">
        <v>84</v>
      </c>
      <c r="G8" s="155" t="s">
        <v>101</v>
      </c>
      <c r="H8" s="155" t="s">
        <v>141</v>
      </c>
      <c r="I8" s="153" t="s">
        <v>311</v>
      </c>
      <c r="J8" s="153" t="s">
        <v>312</v>
      </c>
      <c r="K8" s="1"/>
      <c r="L8" s="1"/>
    </row>
    <row r="9" spans="1:10" ht="38.25">
      <c r="A9" s="118" t="s">
        <v>260</v>
      </c>
      <c r="B9" s="96" t="s">
        <v>107</v>
      </c>
      <c r="C9" s="97"/>
      <c r="D9" s="97"/>
      <c r="E9" s="98"/>
      <c r="F9" s="119"/>
      <c r="G9" s="94"/>
      <c r="H9" s="95"/>
      <c r="I9" s="120">
        <f>I10</f>
        <v>700</v>
      </c>
      <c r="J9" s="120">
        <f>J10</f>
        <v>700</v>
      </c>
    </row>
    <row r="10" spans="1:10" ht="38.25" customHeight="1">
      <c r="A10" s="109" t="s">
        <v>90</v>
      </c>
      <c r="B10" s="104" t="s">
        <v>107</v>
      </c>
      <c r="C10" s="105" t="s">
        <v>52</v>
      </c>
      <c r="D10" s="105" t="s">
        <v>220</v>
      </c>
      <c r="E10" s="106" t="s">
        <v>221</v>
      </c>
      <c r="F10" s="103"/>
      <c r="G10" s="75"/>
      <c r="H10" s="103"/>
      <c r="I10" s="10">
        <f>I11+I13</f>
        <v>700</v>
      </c>
      <c r="J10" s="10">
        <f>J11+J13</f>
        <v>700</v>
      </c>
    </row>
    <row r="11" spans="1:10" ht="65.25" customHeight="1">
      <c r="A11" s="109" t="s">
        <v>290</v>
      </c>
      <c r="B11" s="104" t="s">
        <v>107</v>
      </c>
      <c r="C11" s="105" t="s">
        <v>52</v>
      </c>
      <c r="D11" s="105" t="s">
        <v>107</v>
      </c>
      <c r="E11" s="106" t="s">
        <v>228</v>
      </c>
      <c r="F11" s="103"/>
      <c r="G11" s="75"/>
      <c r="H11" s="103"/>
      <c r="I11" s="10">
        <f>I12</f>
        <v>400</v>
      </c>
      <c r="J11" s="10">
        <f>J12</f>
        <v>400</v>
      </c>
    </row>
    <row r="12" spans="1:10" ht="25.5">
      <c r="A12" s="109" t="s">
        <v>56</v>
      </c>
      <c r="B12" s="104" t="s">
        <v>107</v>
      </c>
      <c r="C12" s="105" t="s">
        <v>52</v>
      </c>
      <c r="D12" s="105" t="s">
        <v>107</v>
      </c>
      <c r="E12" s="106" t="s">
        <v>228</v>
      </c>
      <c r="F12" s="103" t="s">
        <v>65</v>
      </c>
      <c r="G12" s="75" t="s">
        <v>107</v>
      </c>
      <c r="H12" s="103" t="s">
        <v>5</v>
      </c>
      <c r="I12" s="10">
        <v>400</v>
      </c>
      <c r="J12" s="10">
        <v>400</v>
      </c>
    </row>
    <row r="13" spans="1:10" ht="75.75" customHeight="1">
      <c r="A13" s="109" t="s">
        <v>261</v>
      </c>
      <c r="B13" s="104" t="s">
        <v>107</v>
      </c>
      <c r="C13" s="105" t="s">
        <v>52</v>
      </c>
      <c r="D13" s="105" t="s">
        <v>109</v>
      </c>
      <c r="E13" s="106" t="s">
        <v>229</v>
      </c>
      <c r="F13" s="103"/>
      <c r="G13" s="75" t="s">
        <v>107</v>
      </c>
      <c r="H13" s="103" t="s">
        <v>5</v>
      </c>
      <c r="I13" s="10">
        <f>I14</f>
        <v>300</v>
      </c>
      <c r="J13" s="10">
        <f>J14</f>
        <v>300</v>
      </c>
    </row>
    <row r="14" spans="1:10" ht="25.5">
      <c r="A14" s="109" t="s">
        <v>56</v>
      </c>
      <c r="B14" s="104" t="s">
        <v>107</v>
      </c>
      <c r="C14" s="105" t="s">
        <v>52</v>
      </c>
      <c r="D14" s="105" t="s">
        <v>109</v>
      </c>
      <c r="E14" s="106" t="s">
        <v>229</v>
      </c>
      <c r="F14" s="103" t="s">
        <v>65</v>
      </c>
      <c r="G14" s="75" t="s">
        <v>107</v>
      </c>
      <c r="H14" s="103" t="s">
        <v>5</v>
      </c>
      <c r="I14" s="10">
        <v>300</v>
      </c>
      <c r="J14" s="10">
        <v>300</v>
      </c>
    </row>
    <row r="15" spans="1:10" ht="27.75" customHeight="1">
      <c r="A15" s="118" t="s">
        <v>266</v>
      </c>
      <c r="B15" s="96" t="s">
        <v>108</v>
      </c>
      <c r="C15" s="97" t="s">
        <v>82</v>
      </c>
      <c r="D15" s="97" t="s">
        <v>220</v>
      </c>
      <c r="E15" s="98" t="s">
        <v>221</v>
      </c>
      <c r="F15" s="119"/>
      <c r="G15" s="94"/>
      <c r="H15" s="95"/>
      <c r="I15" s="120">
        <f aca="true" t="shared" si="0" ref="I15:J17">I16</f>
        <v>200</v>
      </c>
      <c r="J15" s="120">
        <f t="shared" si="0"/>
        <v>200</v>
      </c>
    </row>
    <row r="16" spans="1:10" ht="12.75">
      <c r="A16" s="109" t="s">
        <v>0</v>
      </c>
      <c r="B16" s="104" t="s">
        <v>108</v>
      </c>
      <c r="C16" s="105" t="s">
        <v>52</v>
      </c>
      <c r="D16" s="105" t="s">
        <v>220</v>
      </c>
      <c r="E16" s="106" t="s">
        <v>221</v>
      </c>
      <c r="F16" s="105"/>
      <c r="G16" s="78"/>
      <c r="H16" s="78"/>
      <c r="I16" s="12">
        <f t="shared" si="0"/>
        <v>200</v>
      </c>
      <c r="J16" s="12">
        <f t="shared" si="0"/>
        <v>200</v>
      </c>
    </row>
    <row r="17" spans="1:10" ht="53.25" customHeight="1">
      <c r="A17" s="109" t="s">
        <v>267</v>
      </c>
      <c r="B17" s="104" t="s">
        <v>108</v>
      </c>
      <c r="C17" s="105" t="s">
        <v>52</v>
      </c>
      <c r="D17" s="105" t="s">
        <v>107</v>
      </c>
      <c r="E17" s="106" t="s">
        <v>238</v>
      </c>
      <c r="F17" s="105" t="s">
        <v>65</v>
      </c>
      <c r="G17" s="78" t="s">
        <v>137</v>
      </c>
      <c r="H17" s="78" t="s">
        <v>107</v>
      </c>
      <c r="I17" s="12">
        <f t="shared" si="0"/>
        <v>200</v>
      </c>
      <c r="J17" s="12">
        <f t="shared" si="0"/>
        <v>200</v>
      </c>
    </row>
    <row r="18" spans="1:10" ht="24">
      <c r="A18" s="137" t="s">
        <v>56</v>
      </c>
      <c r="B18" s="104" t="s">
        <v>108</v>
      </c>
      <c r="C18" s="105" t="s">
        <v>52</v>
      </c>
      <c r="D18" s="105" t="s">
        <v>107</v>
      </c>
      <c r="E18" s="106" t="s">
        <v>238</v>
      </c>
      <c r="F18" s="105" t="s">
        <v>65</v>
      </c>
      <c r="G18" s="78" t="s">
        <v>137</v>
      </c>
      <c r="H18" s="78" t="s">
        <v>107</v>
      </c>
      <c r="I18" s="12">
        <v>200</v>
      </c>
      <c r="J18" s="12">
        <v>200</v>
      </c>
    </row>
    <row r="19" spans="1:10" ht="51">
      <c r="A19" s="118" t="s">
        <v>263</v>
      </c>
      <c r="B19" s="96" t="s">
        <v>131</v>
      </c>
      <c r="C19" s="97"/>
      <c r="D19" s="97"/>
      <c r="E19" s="98"/>
      <c r="F19" s="119"/>
      <c r="G19" s="94"/>
      <c r="H19" s="95"/>
      <c r="I19" s="120">
        <f aca="true" t="shared" si="1" ref="I19:J21">I20</f>
        <v>35</v>
      </c>
      <c r="J19" s="120">
        <f t="shared" si="1"/>
        <v>35</v>
      </c>
    </row>
    <row r="20" spans="1:10" ht="89.25">
      <c r="A20" s="109" t="s">
        <v>264</v>
      </c>
      <c r="B20" s="104" t="s">
        <v>131</v>
      </c>
      <c r="C20" s="105" t="s">
        <v>52</v>
      </c>
      <c r="D20" s="105" t="s">
        <v>220</v>
      </c>
      <c r="E20" s="106"/>
      <c r="F20" s="105"/>
      <c r="G20" s="78"/>
      <c r="H20" s="78"/>
      <c r="I20" s="12">
        <f t="shared" si="1"/>
        <v>35</v>
      </c>
      <c r="J20" s="12">
        <f t="shared" si="1"/>
        <v>35</v>
      </c>
    </row>
    <row r="21" spans="1:10" ht="95.25" customHeight="1">
      <c r="A21" s="109" t="s">
        <v>265</v>
      </c>
      <c r="B21" s="104" t="s">
        <v>131</v>
      </c>
      <c r="C21" s="105" t="s">
        <v>52</v>
      </c>
      <c r="D21" s="105" t="s">
        <v>107</v>
      </c>
      <c r="E21" s="106" t="s">
        <v>236</v>
      </c>
      <c r="F21" s="105"/>
      <c r="G21" s="78" t="s">
        <v>136</v>
      </c>
      <c r="H21" s="78" t="s">
        <v>132</v>
      </c>
      <c r="I21" s="12">
        <f t="shared" si="1"/>
        <v>35</v>
      </c>
      <c r="J21" s="12">
        <f t="shared" si="1"/>
        <v>35</v>
      </c>
    </row>
    <row r="22" spans="1:10" ht="24">
      <c r="A22" s="137" t="s">
        <v>56</v>
      </c>
      <c r="B22" s="104" t="s">
        <v>131</v>
      </c>
      <c r="C22" s="105" t="s">
        <v>52</v>
      </c>
      <c r="D22" s="105" t="s">
        <v>107</v>
      </c>
      <c r="E22" s="106" t="s">
        <v>236</v>
      </c>
      <c r="F22" s="105" t="s">
        <v>65</v>
      </c>
      <c r="G22" s="78" t="s">
        <v>136</v>
      </c>
      <c r="H22" s="78" t="s">
        <v>132</v>
      </c>
      <c r="I22" s="12">
        <v>35</v>
      </c>
      <c r="J22" s="12">
        <v>35</v>
      </c>
    </row>
    <row r="23" spans="1:10" ht="38.25">
      <c r="A23" s="118" t="s">
        <v>262</v>
      </c>
      <c r="B23" s="96" t="s">
        <v>132</v>
      </c>
      <c r="C23" s="97" t="s">
        <v>82</v>
      </c>
      <c r="D23" s="97" t="s">
        <v>220</v>
      </c>
      <c r="E23" s="98" t="s">
        <v>221</v>
      </c>
      <c r="F23" s="119"/>
      <c r="G23" s="94" t="s">
        <v>132</v>
      </c>
      <c r="H23" s="95" t="s">
        <v>108</v>
      </c>
      <c r="I23" s="120">
        <f>I24+I27+I29+I34+I32</f>
        <v>6792.8</v>
      </c>
      <c r="J23" s="120">
        <f>J24+J28+J29+J34+J32</f>
        <v>7146.6</v>
      </c>
    </row>
    <row r="24" spans="1:10" ht="26.25" customHeight="1">
      <c r="A24" s="109" t="s">
        <v>70</v>
      </c>
      <c r="B24" s="104" t="s">
        <v>132</v>
      </c>
      <c r="C24" s="105" t="s">
        <v>52</v>
      </c>
      <c r="D24" s="105" t="s">
        <v>220</v>
      </c>
      <c r="E24" s="106" t="s">
        <v>221</v>
      </c>
      <c r="F24" s="24"/>
      <c r="G24" s="78" t="s">
        <v>132</v>
      </c>
      <c r="H24" s="78" t="s">
        <v>108</v>
      </c>
      <c r="I24" s="12">
        <f>I25</f>
        <v>2030</v>
      </c>
      <c r="J24" s="12">
        <f>J25</f>
        <v>2060.4</v>
      </c>
    </row>
    <row r="25" spans="1:10" ht="39" customHeight="1">
      <c r="A25" s="109" t="s">
        <v>71</v>
      </c>
      <c r="B25" s="104" t="s">
        <v>132</v>
      </c>
      <c r="C25" s="105" t="s">
        <v>52</v>
      </c>
      <c r="D25" s="105" t="s">
        <v>109</v>
      </c>
      <c r="E25" s="106" t="s">
        <v>233</v>
      </c>
      <c r="F25" s="24"/>
      <c r="G25" s="78" t="s">
        <v>132</v>
      </c>
      <c r="H25" s="78" t="s">
        <v>108</v>
      </c>
      <c r="I25" s="12">
        <f>I26</f>
        <v>2030</v>
      </c>
      <c r="J25" s="12">
        <f>J26</f>
        <v>2060.4</v>
      </c>
    </row>
    <row r="26" spans="1:10" ht="25.5">
      <c r="A26" s="109" t="s">
        <v>56</v>
      </c>
      <c r="B26" s="104" t="s">
        <v>132</v>
      </c>
      <c r="C26" s="105" t="s">
        <v>52</v>
      </c>
      <c r="D26" s="105" t="s">
        <v>109</v>
      </c>
      <c r="E26" s="106" t="s">
        <v>233</v>
      </c>
      <c r="F26" s="106" t="s">
        <v>65</v>
      </c>
      <c r="G26" s="78" t="s">
        <v>132</v>
      </c>
      <c r="H26" s="78" t="s">
        <v>108</v>
      </c>
      <c r="I26" s="12">
        <v>2030</v>
      </c>
      <c r="J26" s="12">
        <v>2060.4</v>
      </c>
    </row>
    <row r="27" spans="1:10" ht="38.25" customHeight="1">
      <c r="A27" s="109" t="s">
        <v>270</v>
      </c>
      <c r="B27" s="104" t="s">
        <v>132</v>
      </c>
      <c r="C27" s="105" t="s">
        <v>271</v>
      </c>
      <c r="D27" s="105" t="s">
        <v>107</v>
      </c>
      <c r="E27" s="106" t="s">
        <v>272</v>
      </c>
      <c r="F27" s="106"/>
      <c r="G27" s="78" t="s">
        <v>132</v>
      </c>
      <c r="H27" s="78" t="s">
        <v>108</v>
      </c>
      <c r="I27" s="12">
        <f>I28</f>
        <v>1562.8</v>
      </c>
      <c r="J27" s="12">
        <f>J28</f>
        <v>1886.2</v>
      </c>
    </row>
    <row r="28" spans="1:10" ht="25.5">
      <c r="A28" s="109" t="s">
        <v>56</v>
      </c>
      <c r="B28" s="104" t="s">
        <v>132</v>
      </c>
      <c r="C28" s="105" t="s">
        <v>271</v>
      </c>
      <c r="D28" s="105" t="s">
        <v>107</v>
      </c>
      <c r="E28" s="106" t="s">
        <v>273</v>
      </c>
      <c r="F28" s="106" t="s">
        <v>65</v>
      </c>
      <c r="G28" s="78" t="s">
        <v>132</v>
      </c>
      <c r="H28" s="78" t="s">
        <v>108</v>
      </c>
      <c r="I28" s="12">
        <v>1562.8</v>
      </c>
      <c r="J28" s="12">
        <v>1886.2</v>
      </c>
    </row>
    <row r="29" spans="1:10" ht="51">
      <c r="A29" s="109" t="s">
        <v>72</v>
      </c>
      <c r="B29" s="104" t="s">
        <v>132</v>
      </c>
      <c r="C29" s="105" t="s">
        <v>45</v>
      </c>
      <c r="D29" s="105" t="s">
        <v>220</v>
      </c>
      <c r="E29" s="106"/>
      <c r="F29" s="106"/>
      <c r="G29" s="78" t="s">
        <v>132</v>
      </c>
      <c r="H29" s="78" t="s">
        <v>108</v>
      </c>
      <c r="I29" s="12">
        <f>I30</f>
        <v>800</v>
      </c>
      <c r="J29" s="12">
        <f>J30</f>
        <v>800</v>
      </c>
    </row>
    <row r="30" spans="1:10" ht="63.75">
      <c r="A30" s="109" t="s">
        <v>73</v>
      </c>
      <c r="B30" s="104" t="s">
        <v>132</v>
      </c>
      <c r="C30" s="105" t="s">
        <v>45</v>
      </c>
      <c r="D30" s="105" t="s">
        <v>107</v>
      </c>
      <c r="E30" s="106" t="s">
        <v>234</v>
      </c>
      <c r="F30" s="106"/>
      <c r="G30" s="78" t="s">
        <v>132</v>
      </c>
      <c r="H30" s="78" t="s">
        <v>108</v>
      </c>
      <c r="I30" s="12">
        <f>I31</f>
        <v>800</v>
      </c>
      <c r="J30" s="12">
        <f>J31</f>
        <v>800</v>
      </c>
    </row>
    <row r="31" spans="1:10" ht="25.5">
      <c r="A31" s="109" t="s">
        <v>56</v>
      </c>
      <c r="B31" s="104" t="s">
        <v>132</v>
      </c>
      <c r="C31" s="105" t="s">
        <v>45</v>
      </c>
      <c r="D31" s="105" t="s">
        <v>107</v>
      </c>
      <c r="E31" s="106" t="s">
        <v>234</v>
      </c>
      <c r="F31" s="106" t="s">
        <v>65</v>
      </c>
      <c r="G31" s="78" t="s">
        <v>132</v>
      </c>
      <c r="H31" s="78" t="s">
        <v>108</v>
      </c>
      <c r="I31" s="12">
        <v>800</v>
      </c>
      <c r="J31" s="12">
        <v>800</v>
      </c>
    </row>
    <row r="32" spans="1:10" ht="63.75">
      <c r="A32" s="109" t="s">
        <v>285</v>
      </c>
      <c r="B32" s="104" t="s">
        <v>132</v>
      </c>
      <c r="C32" s="105" t="s">
        <v>286</v>
      </c>
      <c r="D32" s="105" t="s">
        <v>107</v>
      </c>
      <c r="E32" s="106" t="s">
        <v>287</v>
      </c>
      <c r="F32" s="106"/>
      <c r="G32" s="78" t="s">
        <v>132</v>
      </c>
      <c r="H32" s="78" t="s">
        <v>108</v>
      </c>
      <c r="I32" s="12">
        <f>I33</f>
        <v>800</v>
      </c>
      <c r="J32" s="12">
        <f>J33</f>
        <v>800</v>
      </c>
    </row>
    <row r="33" spans="1:10" ht="25.5">
      <c r="A33" s="109" t="s">
        <v>56</v>
      </c>
      <c r="B33" s="104" t="s">
        <v>132</v>
      </c>
      <c r="C33" s="105" t="s">
        <v>286</v>
      </c>
      <c r="D33" s="105" t="s">
        <v>107</v>
      </c>
      <c r="E33" s="106" t="s">
        <v>287</v>
      </c>
      <c r="F33" s="106" t="s">
        <v>65</v>
      </c>
      <c r="G33" s="78" t="s">
        <v>132</v>
      </c>
      <c r="H33" s="78" t="s">
        <v>108</v>
      </c>
      <c r="I33" s="12">
        <v>800</v>
      </c>
      <c r="J33" s="12">
        <v>800</v>
      </c>
    </row>
    <row r="34" spans="1:10" ht="38.25">
      <c r="A34" s="109" t="s">
        <v>276</v>
      </c>
      <c r="B34" s="104" t="s">
        <v>132</v>
      </c>
      <c r="C34" s="105" t="s">
        <v>69</v>
      </c>
      <c r="D34" s="105" t="s">
        <v>220</v>
      </c>
      <c r="E34" s="106" t="s">
        <v>221</v>
      </c>
      <c r="F34" s="105"/>
      <c r="G34" s="236"/>
      <c r="H34" s="236"/>
      <c r="I34" s="12">
        <f>I35+I37</f>
        <v>1600</v>
      </c>
      <c r="J34" s="12">
        <f>J35+J37</f>
        <v>1600</v>
      </c>
    </row>
    <row r="35" spans="1:10" ht="50.25" customHeight="1">
      <c r="A35" s="109" t="s">
        <v>243</v>
      </c>
      <c r="B35" s="78" t="s">
        <v>132</v>
      </c>
      <c r="C35" s="78" t="s">
        <v>69</v>
      </c>
      <c r="D35" s="162" t="s">
        <v>107</v>
      </c>
      <c r="E35" s="106" t="s">
        <v>235</v>
      </c>
      <c r="F35" s="105"/>
      <c r="G35" s="106" t="s">
        <v>132</v>
      </c>
      <c r="H35" s="106" t="s">
        <v>108</v>
      </c>
      <c r="I35" s="12">
        <f>I36</f>
        <v>800</v>
      </c>
      <c r="J35" s="12">
        <f>J36</f>
        <v>800</v>
      </c>
    </row>
    <row r="36" spans="1:10" ht="25.5">
      <c r="A36" s="109" t="s">
        <v>56</v>
      </c>
      <c r="B36" s="78" t="s">
        <v>132</v>
      </c>
      <c r="C36" s="78" t="s">
        <v>69</v>
      </c>
      <c r="D36" s="162" t="s">
        <v>107</v>
      </c>
      <c r="E36" s="106" t="s">
        <v>235</v>
      </c>
      <c r="F36" s="105" t="s">
        <v>65</v>
      </c>
      <c r="G36" s="106" t="s">
        <v>132</v>
      </c>
      <c r="H36" s="106" t="s">
        <v>108</v>
      </c>
      <c r="I36" s="12">
        <v>800</v>
      </c>
      <c r="J36" s="12">
        <v>800</v>
      </c>
    </row>
    <row r="37" spans="1:10" ht="63.75">
      <c r="A37" s="109" t="s">
        <v>274</v>
      </c>
      <c r="B37" s="78" t="s">
        <v>132</v>
      </c>
      <c r="C37" s="78" t="s">
        <v>69</v>
      </c>
      <c r="D37" s="162" t="s">
        <v>107</v>
      </c>
      <c r="E37" s="106" t="s">
        <v>275</v>
      </c>
      <c r="F37" s="105"/>
      <c r="G37" s="106" t="s">
        <v>132</v>
      </c>
      <c r="H37" s="106" t="s">
        <v>108</v>
      </c>
      <c r="I37" s="12">
        <f>I38</f>
        <v>800</v>
      </c>
      <c r="J37" s="12">
        <f>J38</f>
        <v>800</v>
      </c>
    </row>
    <row r="38" spans="1:10" ht="25.5">
      <c r="A38" s="109" t="s">
        <v>56</v>
      </c>
      <c r="B38" s="78" t="s">
        <v>132</v>
      </c>
      <c r="C38" s="78" t="s">
        <v>69</v>
      </c>
      <c r="D38" s="162" t="s">
        <v>107</v>
      </c>
      <c r="E38" s="106" t="s">
        <v>275</v>
      </c>
      <c r="F38" s="105" t="s">
        <v>65</v>
      </c>
      <c r="G38" s="106" t="s">
        <v>132</v>
      </c>
      <c r="H38" s="106" t="s">
        <v>108</v>
      </c>
      <c r="I38" s="12">
        <v>800</v>
      </c>
      <c r="J38" s="12">
        <v>800</v>
      </c>
    </row>
    <row r="39" spans="1:10" ht="38.25" customHeight="1">
      <c r="A39" s="118" t="s">
        <v>258</v>
      </c>
      <c r="B39" s="96" t="s">
        <v>3</v>
      </c>
      <c r="C39" s="97" t="s">
        <v>82</v>
      </c>
      <c r="D39" s="97" t="s">
        <v>220</v>
      </c>
      <c r="E39" s="98" t="s">
        <v>221</v>
      </c>
      <c r="F39" s="119"/>
      <c r="G39" s="94"/>
      <c r="H39" s="95"/>
      <c r="I39" s="120">
        <f aca="true" t="shared" si="2" ref="I39:J41">I40</f>
        <v>1500</v>
      </c>
      <c r="J39" s="120">
        <f t="shared" si="2"/>
        <v>1500</v>
      </c>
    </row>
    <row r="40" spans="1:10" ht="38.25">
      <c r="A40" s="109" t="s">
        <v>245</v>
      </c>
      <c r="B40" s="104" t="s">
        <v>3</v>
      </c>
      <c r="C40" s="105" t="s">
        <v>52</v>
      </c>
      <c r="D40" s="105" t="s">
        <v>220</v>
      </c>
      <c r="E40" s="106" t="s">
        <v>221</v>
      </c>
      <c r="F40" s="103"/>
      <c r="G40" s="74"/>
      <c r="H40" s="99"/>
      <c r="I40" s="10">
        <f t="shared" si="2"/>
        <v>1500</v>
      </c>
      <c r="J40" s="10">
        <f t="shared" si="2"/>
        <v>1500</v>
      </c>
    </row>
    <row r="41" spans="1:10" ht="63" customHeight="1">
      <c r="A41" s="109" t="s">
        <v>246</v>
      </c>
      <c r="B41" s="104" t="s">
        <v>3</v>
      </c>
      <c r="C41" s="105" t="s">
        <v>52</v>
      </c>
      <c r="D41" s="105" t="s">
        <v>107</v>
      </c>
      <c r="E41" s="106" t="s">
        <v>227</v>
      </c>
      <c r="F41" s="103"/>
      <c r="G41" s="75" t="s">
        <v>107</v>
      </c>
      <c r="H41" s="103" t="s">
        <v>5</v>
      </c>
      <c r="I41" s="10">
        <f t="shared" si="2"/>
        <v>1500</v>
      </c>
      <c r="J41" s="10">
        <f t="shared" si="2"/>
        <v>1500</v>
      </c>
    </row>
    <row r="42" spans="1:10" ht="25.5">
      <c r="A42" s="109" t="s">
        <v>56</v>
      </c>
      <c r="B42" s="104" t="s">
        <v>3</v>
      </c>
      <c r="C42" s="105" t="s">
        <v>52</v>
      </c>
      <c r="D42" s="105" t="s">
        <v>107</v>
      </c>
      <c r="E42" s="106" t="s">
        <v>227</v>
      </c>
      <c r="F42" s="103" t="s">
        <v>65</v>
      </c>
      <c r="G42" s="75" t="s">
        <v>107</v>
      </c>
      <c r="H42" s="103" t="s">
        <v>5</v>
      </c>
      <c r="I42" s="10">
        <v>1500</v>
      </c>
      <c r="J42" s="10">
        <v>1500</v>
      </c>
    </row>
    <row r="43" spans="1:10" ht="38.25">
      <c r="A43" s="245" t="s">
        <v>293</v>
      </c>
      <c r="B43" s="96" t="s">
        <v>136</v>
      </c>
      <c r="C43" s="97" t="s">
        <v>82</v>
      </c>
      <c r="D43" s="97" t="s">
        <v>220</v>
      </c>
      <c r="E43" s="98" t="s">
        <v>221</v>
      </c>
      <c r="F43" s="119"/>
      <c r="G43" s="94" t="s">
        <v>131</v>
      </c>
      <c r="H43" s="95" t="s">
        <v>283</v>
      </c>
      <c r="I43" s="120">
        <f>I44</f>
        <v>10</v>
      </c>
      <c r="J43" s="120">
        <f>J44</f>
        <v>10</v>
      </c>
    </row>
    <row r="44" spans="1:10" ht="25.5">
      <c r="A44" s="109" t="s">
        <v>56</v>
      </c>
      <c r="B44" s="104" t="s">
        <v>136</v>
      </c>
      <c r="C44" s="105" t="s">
        <v>52</v>
      </c>
      <c r="D44" s="105" t="s">
        <v>107</v>
      </c>
      <c r="E44" s="106" t="s">
        <v>284</v>
      </c>
      <c r="F44" s="24">
        <v>240</v>
      </c>
      <c r="G44" s="78" t="s">
        <v>131</v>
      </c>
      <c r="H44" s="78" t="s">
        <v>283</v>
      </c>
      <c r="I44" s="12">
        <v>10</v>
      </c>
      <c r="J44" s="12">
        <v>10</v>
      </c>
    </row>
    <row r="45" spans="1:10" ht="38.25">
      <c r="A45" s="118" t="s">
        <v>288</v>
      </c>
      <c r="B45" s="96" t="s">
        <v>137</v>
      </c>
      <c r="C45" s="97" t="s">
        <v>82</v>
      </c>
      <c r="D45" s="97" t="s">
        <v>220</v>
      </c>
      <c r="E45" s="98" t="s">
        <v>221</v>
      </c>
      <c r="F45" s="119"/>
      <c r="G45" s="94" t="s">
        <v>132</v>
      </c>
      <c r="H45" s="95" t="s">
        <v>108</v>
      </c>
      <c r="I45" s="120">
        <f>I46+I49+I54+I51</f>
        <v>100</v>
      </c>
      <c r="J45" s="120">
        <f>J46+J49+J54+J51</f>
        <v>100</v>
      </c>
    </row>
    <row r="46" spans="1:10" ht="12.75">
      <c r="A46" s="243" t="s">
        <v>289</v>
      </c>
      <c r="B46" s="104" t="s">
        <v>137</v>
      </c>
      <c r="C46" s="105" t="s">
        <v>52</v>
      </c>
      <c r="D46" s="105" t="s">
        <v>107</v>
      </c>
      <c r="E46" s="106" t="s">
        <v>234</v>
      </c>
      <c r="F46" s="24"/>
      <c r="G46" s="78" t="s">
        <v>132</v>
      </c>
      <c r="H46" s="78" t="s">
        <v>108</v>
      </c>
      <c r="I46" s="12">
        <f>I47</f>
        <v>100</v>
      </c>
      <c r="J46" s="12">
        <f>J47</f>
        <v>100</v>
      </c>
    </row>
    <row r="47" spans="1:10" ht="25.5">
      <c r="A47" s="109" t="s">
        <v>56</v>
      </c>
      <c r="B47" s="104" t="s">
        <v>137</v>
      </c>
      <c r="C47" s="105" t="s">
        <v>52</v>
      </c>
      <c r="D47" s="105" t="s">
        <v>107</v>
      </c>
      <c r="E47" s="106" t="s">
        <v>234</v>
      </c>
      <c r="F47" s="24"/>
      <c r="G47" s="78" t="s">
        <v>132</v>
      </c>
      <c r="H47" s="78" t="s">
        <v>108</v>
      </c>
      <c r="I47" s="12">
        <v>100</v>
      </c>
      <c r="J47" s="12">
        <v>100</v>
      </c>
    </row>
    <row r="48" spans="1:10" ht="15">
      <c r="A48" s="37" t="s">
        <v>86</v>
      </c>
      <c r="B48" s="71"/>
      <c r="C48" s="37"/>
      <c r="D48" s="37"/>
      <c r="E48" s="37"/>
      <c r="F48" s="37"/>
      <c r="G48" s="37"/>
      <c r="H48" s="37"/>
      <c r="I48" s="156">
        <f>I9+I15+I19+I23+I39+I43+I45</f>
        <v>9337.8</v>
      </c>
      <c r="J48" s="156">
        <f>J9+J15+J19+J23+J39+J43+J45</f>
        <v>9691.6</v>
      </c>
    </row>
  </sheetData>
  <sheetProtection/>
  <mergeCells count="4">
    <mergeCell ref="F4:I4"/>
    <mergeCell ref="E3:I3"/>
    <mergeCell ref="A7:I7"/>
    <mergeCell ref="A6:J6"/>
  </mergeCells>
  <printOptions/>
  <pageMargins left="0.7086614173228347" right="0.4330708661417323" top="0.31496062992125984" bottom="0.31496062992125984" header="0.31496062992125984" footer="0.31496062992125984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0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10.8515625" style="0" customWidth="1"/>
  </cols>
  <sheetData>
    <row r="1" spans="2:4" ht="12.75">
      <c r="B1" s="344" t="s">
        <v>218</v>
      </c>
      <c r="C1" s="344"/>
      <c r="D1" s="344"/>
    </row>
    <row r="2" spans="2:7" ht="12.75">
      <c r="B2" s="20"/>
      <c r="C2" s="20"/>
      <c r="D2" s="20"/>
      <c r="E2" s="20"/>
      <c r="F2" s="20"/>
      <c r="G2" s="20"/>
    </row>
    <row r="3" spans="2:7" ht="12.75">
      <c r="B3" s="20"/>
      <c r="C3" s="20"/>
      <c r="D3" s="20"/>
      <c r="E3" s="20"/>
      <c r="F3" s="20"/>
      <c r="G3" s="20"/>
    </row>
    <row r="4" spans="2:3" ht="56.25" customHeight="1">
      <c r="B4" s="314" t="s">
        <v>403</v>
      </c>
      <c r="C4" s="314"/>
    </row>
    <row r="5" spans="1:3" ht="48.75" customHeight="1">
      <c r="A5" s="343" t="s">
        <v>314</v>
      </c>
      <c r="B5" s="343"/>
      <c r="C5" s="343"/>
    </row>
    <row r="6" spans="1:3" ht="15.75">
      <c r="A6" s="175" t="s">
        <v>113</v>
      </c>
      <c r="B6" s="175" t="s">
        <v>35</v>
      </c>
      <c r="C6" s="175" t="s">
        <v>110</v>
      </c>
    </row>
    <row r="7" spans="1:3" ht="24">
      <c r="A7" s="224" t="s">
        <v>207</v>
      </c>
      <c r="B7" s="198" t="s">
        <v>187</v>
      </c>
      <c r="C7" s="225">
        <v>0</v>
      </c>
    </row>
    <row r="8" spans="1:3" ht="36">
      <c r="A8" s="209" t="s">
        <v>208</v>
      </c>
      <c r="B8" s="210" t="s">
        <v>209</v>
      </c>
      <c r="C8" s="226">
        <v>0</v>
      </c>
    </row>
    <row r="9" spans="1:3" ht="36">
      <c r="A9" s="209" t="s">
        <v>210</v>
      </c>
      <c r="B9" s="210" t="s">
        <v>211</v>
      </c>
      <c r="C9" s="226">
        <v>0</v>
      </c>
    </row>
    <row r="10" spans="1:3" ht="36">
      <c r="A10" s="209" t="s">
        <v>212</v>
      </c>
      <c r="B10" s="210" t="s">
        <v>213</v>
      </c>
      <c r="C10" s="226">
        <v>0</v>
      </c>
    </row>
    <row r="11" spans="1:3" ht="36">
      <c r="A11" s="211" t="s">
        <v>214</v>
      </c>
      <c r="B11" s="210" t="s">
        <v>215</v>
      </c>
      <c r="C11" s="226">
        <v>0</v>
      </c>
    </row>
    <row r="12" spans="1:3" ht="25.5">
      <c r="A12" s="169" t="s">
        <v>114</v>
      </c>
      <c r="B12" s="176" t="s">
        <v>115</v>
      </c>
      <c r="C12" s="177">
        <v>0</v>
      </c>
    </row>
    <row r="13" spans="1:3" ht="12.75">
      <c r="A13" s="178" t="s">
        <v>116</v>
      </c>
      <c r="B13" s="170" t="s">
        <v>117</v>
      </c>
      <c r="C13" s="179">
        <v>18540.8</v>
      </c>
    </row>
    <row r="14" spans="1:3" ht="12.75">
      <c r="A14" s="178" t="s">
        <v>118</v>
      </c>
      <c r="B14" s="170" t="s">
        <v>119</v>
      </c>
      <c r="C14" s="179">
        <v>18540.8</v>
      </c>
    </row>
    <row r="15" spans="1:3" ht="12.75">
      <c r="A15" s="178" t="s">
        <v>120</v>
      </c>
      <c r="B15" s="170" t="s">
        <v>121</v>
      </c>
      <c r="C15" s="179">
        <v>18540.8</v>
      </c>
    </row>
    <row r="16" spans="1:3" ht="25.5">
      <c r="A16" s="178" t="s">
        <v>122</v>
      </c>
      <c r="B16" s="180" t="s">
        <v>32</v>
      </c>
      <c r="C16" s="181">
        <v>18540.8</v>
      </c>
    </row>
    <row r="17" spans="1:3" ht="12.75">
      <c r="A17" s="178" t="s">
        <v>123</v>
      </c>
      <c r="B17" s="170" t="s">
        <v>124</v>
      </c>
      <c r="C17" s="179">
        <v>18540.8</v>
      </c>
    </row>
    <row r="18" spans="1:3" ht="12.75">
      <c r="A18" s="178" t="s">
        <v>125</v>
      </c>
      <c r="B18" s="170" t="s">
        <v>126</v>
      </c>
      <c r="C18" s="179">
        <v>18540.8</v>
      </c>
    </row>
    <row r="19" spans="1:3" ht="12.75">
      <c r="A19" s="178" t="s">
        <v>127</v>
      </c>
      <c r="B19" s="170" t="s">
        <v>128</v>
      </c>
      <c r="C19" s="179">
        <v>18540.8</v>
      </c>
    </row>
    <row r="20" spans="1:3" ht="25.5">
      <c r="A20" s="178" t="s">
        <v>129</v>
      </c>
      <c r="B20" s="180" t="s">
        <v>34</v>
      </c>
      <c r="C20" s="181">
        <v>18540.8</v>
      </c>
    </row>
    <row r="21" spans="1:3" ht="12.75">
      <c r="A21" s="178"/>
      <c r="B21" s="170" t="s">
        <v>216</v>
      </c>
      <c r="C21" s="181">
        <v>0</v>
      </c>
    </row>
    <row r="22" spans="2:4" ht="12.75">
      <c r="B22" s="344"/>
      <c r="C22" s="344"/>
      <c r="D22" s="344"/>
    </row>
    <row r="23" spans="2:4" ht="12.75">
      <c r="B23" s="55"/>
      <c r="C23" s="55"/>
      <c r="D23" s="55"/>
    </row>
    <row r="24" spans="2:4" ht="12.75">
      <c r="B24" s="55"/>
      <c r="C24" s="55"/>
      <c r="D24" s="55"/>
    </row>
    <row r="25" spans="2:4" ht="12.75">
      <c r="B25" s="55"/>
      <c r="C25" s="55"/>
      <c r="D25" s="55"/>
    </row>
    <row r="26" spans="2:4" ht="12.75">
      <c r="B26" s="55"/>
      <c r="C26" s="55"/>
      <c r="D26" s="55"/>
    </row>
    <row r="27" spans="2:4" ht="12.75">
      <c r="B27" s="55"/>
      <c r="C27" s="55"/>
      <c r="D27" s="55"/>
    </row>
    <row r="28" spans="2:4" ht="12.75">
      <c r="B28" s="55"/>
      <c r="C28" s="55"/>
      <c r="D28" s="55"/>
    </row>
    <row r="29" spans="2:4" ht="12.75">
      <c r="B29" s="55"/>
      <c r="C29" s="55"/>
      <c r="D29" s="55"/>
    </row>
    <row r="30" spans="2:4" ht="12.75">
      <c r="B30" s="55"/>
      <c r="C30" s="55"/>
      <c r="D30" s="55"/>
    </row>
    <row r="31" spans="2:4" ht="12.75">
      <c r="B31" s="55"/>
      <c r="C31" s="55"/>
      <c r="D31" s="55"/>
    </row>
    <row r="32" spans="2:4" ht="12.75">
      <c r="B32" s="55"/>
      <c r="C32" s="55"/>
      <c r="D32" s="55"/>
    </row>
    <row r="33" spans="2:4" ht="12.75">
      <c r="B33" s="55"/>
      <c r="C33" s="55"/>
      <c r="D33" s="55"/>
    </row>
    <row r="34" spans="2:4" ht="12.75">
      <c r="B34" s="55"/>
      <c r="C34" s="55"/>
      <c r="D34" s="55"/>
    </row>
    <row r="35" spans="2:4" ht="12.75">
      <c r="B35" s="55"/>
      <c r="C35" s="55"/>
      <c r="D35" s="55"/>
    </row>
    <row r="36" spans="2:4" ht="12.75">
      <c r="B36" s="55"/>
      <c r="C36" s="55"/>
      <c r="D36" s="55"/>
    </row>
    <row r="37" spans="2:4" ht="12.75">
      <c r="B37" s="55"/>
      <c r="C37" s="55"/>
      <c r="D37" s="55"/>
    </row>
    <row r="38" spans="2:4" ht="12.75">
      <c r="B38" s="55"/>
      <c r="C38" s="55"/>
      <c r="D38" s="55"/>
    </row>
    <row r="39" spans="2:4" ht="12.75">
      <c r="B39" s="55"/>
      <c r="C39" s="55"/>
      <c r="D39" s="55"/>
    </row>
    <row r="40" spans="2:4" ht="12.75">
      <c r="B40" s="55"/>
      <c r="C40" s="55"/>
      <c r="D40" s="55"/>
    </row>
    <row r="41" spans="2:4" ht="12.75">
      <c r="B41" s="314" t="s">
        <v>394</v>
      </c>
      <c r="C41" s="314"/>
      <c r="D41" s="20"/>
    </row>
    <row r="42" spans="2:4" ht="55.5" customHeight="1">
      <c r="B42" s="314" t="s">
        <v>402</v>
      </c>
      <c r="C42" s="314"/>
      <c r="D42" s="20"/>
    </row>
    <row r="43" spans="2:3" ht="12.75">
      <c r="B43" s="314"/>
      <c r="C43" s="314"/>
    </row>
    <row r="44" spans="1:3" ht="49.5" customHeight="1">
      <c r="A44" s="343" t="s">
        <v>313</v>
      </c>
      <c r="B44" s="343"/>
      <c r="C44" s="343"/>
    </row>
    <row r="45" spans="1:4" ht="47.25">
      <c r="A45" s="175" t="s">
        <v>113</v>
      </c>
      <c r="B45" s="175" t="s">
        <v>35</v>
      </c>
      <c r="C45" s="175" t="s">
        <v>256</v>
      </c>
      <c r="D45" s="175" t="s">
        <v>280</v>
      </c>
    </row>
    <row r="46" spans="1:4" ht="24">
      <c r="A46" s="224" t="s">
        <v>207</v>
      </c>
      <c r="B46" s="198" t="s">
        <v>187</v>
      </c>
      <c r="C46" s="225"/>
      <c r="D46" s="225"/>
    </row>
    <row r="47" spans="1:4" ht="36">
      <c r="A47" s="209" t="s">
        <v>208</v>
      </c>
      <c r="B47" s="210" t="s">
        <v>209</v>
      </c>
      <c r="C47" s="226"/>
      <c r="D47" s="226"/>
    </row>
    <row r="48" spans="1:4" ht="36">
      <c r="A48" s="209" t="s">
        <v>210</v>
      </c>
      <c r="B48" s="210" t="s">
        <v>211</v>
      </c>
      <c r="C48" s="226"/>
      <c r="D48" s="226"/>
    </row>
    <row r="49" spans="1:4" ht="36">
      <c r="A49" s="209" t="s">
        <v>212</v>
      </c>
      <c r="B49" s="210" t="s">
        <v>213</v>
      </c>
      <c r="C49" s="226"/>
      <c r="D49" s="226"/>
    </row>
    <row r="50" spans="1:4" ht="36">
      <c r="A50" s="211" t="s">
        <v>214</v>
      </c>
      <c r="B50" s="210" t="s">
        <v>215</v>
      </c>
      <c r="C50" s="226"/>
      <c r="D50" s="226"/>
    </row>
    <row r="51" spans="1:4" ht="25.5">
      <c r="A51" s="169" t="s">
        <v>114</v>
      </c>
      <c r="B51" s="176" t="s">
        <v>115</v>
      </c>
      <c r="C51" s="177">
        <v>0</v>
      </c>
      <c r="D51" s="177">
        <v>0</v>
      </c>
    </row>
    <row r="52" spans="1:4" ht="12.75">
      <c r="A52" s="178" t="s">
        <v>116</v>
      </c>
      <c r="B52" s="170" t="s">
        <v>117</v>
      </c>
      <c r="C52" s="179">
        <v>18282.4</v>
      </c>
      <c r="D52" s="179">
        <v>18771.9</v>
      </c>
    </row>
    <row r="53" spans="1:4" ht="12.75">
      <c r="A53" s="178" t="s">
        <v>118</v>
      </c>
      <c r="B53" s="170" t="s">
        <v>119</v>
      </c>
      <c r="C53" s="179">
        <v>18282.4</v>
      </c>
      <c r="D53" s="179">
        <v>18771.9</v>
      </c>
    </row>
    <row r="54" spans="1:4" ht="12.75">
      <c r="A54" s="178" t="s">
        <v>120</v>
      </c>
      <c r="B54" s="170" t="s">
        <v>121</v>
      </c>
      <c r="C54" s="179">
        <v>18282.4</v>
      </c>
      <c r="D54" s="179">
        <v>18771.9</v>
      </c>
    </row>
    <row r="55" spans="1:4" ht="25.5">
      <c r="A55" s="178" t="s">
        <v>122</v>
      </c>
      <c r="B55" s="180" t="s">
        <v>32</v>
      </c>
      <c r="C55" s="179">
        <v>18282.4</v>
      </c>
      <c r="D55" s="179">
        <v>18771.9</v>
      </c>
    </row>
    <row r="56" spans="1:4" ht="12.75">
      <c r="A56" s="178" t="s">
        <v>123</v>
      </c>
      <c r="B56" s="170" t="s">
        <v>124</v>
      </c>
      <c r="C56" s="179">
        <v>18282.4</v>
      </c>
      <c r="D56" s="179">
        <v>18771.9</v>
      </c>
    </row>
    <row r="57" spans="1:4" ht="12.75">
      <c r="A57" s="178" t="s">
        <v>125</v>
      </c>
      <c r="B57" s="170" t="s">
        <v>126</v>
      </c>
      <c r="C57" s="179">
        <v>18282.4</v>
      </c>
      <c r="D57" s="179">
        <v>18771.9</v>
      </c>
    </row>
    <row r="58" spans="1:4" ht="12.75">
      <c r="A58" s="178" t="s">
        <v>127</v>
      </c>
      <c r="B58" s="170" t="s">
        <v>128</v>
      </c>
      <c r="C58" s="179">
        <v>18282.4</v>
      </c>
      <c r="D58" s="179">
        <v>18771.9</v>
      </c>
    </row>
    <row r="59" spans="1:4" ht="25.5">
      <c r="A59" s="178" t="s">
        <v>129</v>
      </c>
      <c r="B59" s="180" t="s">
        <v>34</v>
      </c>
      <c r="C59" s="179">
        <v>18282.4</v>
      </c>
      <c r="D59" s="179">
        <v>18771.9</v>
      </c>
    </row>
    <row r="60" spans="1:4" ht="12.75">
      <c r="A60" s="178"/>
      <c r="B60" s="170" t="s">
        <v>216</v>
      </c>
      <c r="C60" s="181">
        <v>0</v>
      </c>
      <c r="D60" s="181">
        <v>0</v>
      </c>
    </row>
  </sheetData>
  <sheetProtection/>
  <mergeCells count="8">
    <mergeCell ref="A44:C44"/>
    <mergeCell ref="B42:C42"/>
    <mergeCell ref="B1:D1"/>
    <mergeCell ref="B4:C4"/>
    <mergeCell ref="A5:C5"/>
    <mergeCell ref="B22:D22"/>
    <mergeCell ref="B41:C41"/>
    <mergeCell ref="B43:C43"/>
  </mergeCells>
  <printOptions/>
  <pageMargins left="0.75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1"/>
      <c r="B1" s="38"/>
      <c r="C1" s="39" t="s">
        <v>145</v>
      </c>
    </row>
    <row r="2" spans="1:3" ht="12.75" customHeight="1">
      <c r="A2" s="1"/>
      <c r="B2" s="199"/>
      <c r="C2" s="199" t="s">
        <v>241</v>
      </c>
    </row>
    <row r="3" spans="1:3" ht="31.5" customHeight="1">
      <c r="A3" s="1"/>
      <c r="B3" s="305" t="s">
        <v>296</v>
      </c>
      <c r="C3" s="305"/>
    </row>
    <row r="4" spans="1:3" ht="12.75">
      <c r="A4" s="1"/>
      <c r="B4" s="39"/>
      <c r="C4" s="39" t="s">
        <v>398</v>
      </c>
    </row>
    <row r="5" spans="1:6" ht="12.75">
      <c r="A5" s="1"/>
      <c r="B5" s="1"/>
      <c r="C5" s="16"/>
      <c r="D5" s="56"/>
      <c r="E5" s="56"/>
      <c r="F5" s="56"/>
    </row>
    <row r="6" spans="1:3" ht="12.75">
      <c r="A6" s="1"/>
      <c r="B6" s="1"/>
      <c r="C6" s="1"/>
    </row>
    <row r="7" spans="1:3" ht="54" customHeight="1">
      <c r="A7" s="306" t="s">
        <v>88</v>
      </c>
      <c r="B7" s="306"/>
      <c r="C7" s="306"/>
    </row>
    <row r="8" spans="1:3" ht="36.75" customHeight="1">
      <c r="A8" s="1"/>
      <c r="B8" s="1"/>
      <c r="C8" s="1"/>
    </row>
    <row r="9" spans="1:3" ht="47.25">
      <c r="A9" s="57" t="s">
        <v>25</v>
      </c>
      <c r="B9" s="57" t="s">
        <v>26</v>
      </c>
      <c r="C9" s="57" t="s">
        <v>100</v>
      </c>
    </row>
    <row r="10" spans="1:3" ht="28.5" customHeight="1">
      <c r="A10" s="58">
        <v>871</v>
      </c>
      <c r="B10" s="307" t="s">
        <v>89</v>
      </c>
      <c r="C10" s="308"/>
    </row>
    <row r="11" spans="1:3" ht="31.5" customHeight="1" hidden="1">
      <c r="A11" s="21">
        <v>871</v>
      </c>
      <c r="B11" s="59" t="s">
        <v>27</v>
      </c>
      <c r="C11" s="60" t="s">
        <v>28</v>
      </c>
    </row>
    <row r="12" spans="1:3" ht="24.75" customHeight="1" hidden="1">
      <c r="A12" s="21">
        <v>871</v>
      </c>
      <c r="B12" s="59" t="s">
        <v>29</v>
      </c>
      <c r="C12" s="60" t="s">
        <v>30</v>
      </c>
    </row>
    <row r="13" spans="1:3" ht="24">
      <c r="A13" s="61">
        <v>871</v>
      </c>
      <c r="B13" s="211" t="s">
        <v>199</v>
      </c>
      <c r="C13" s="210" t="s">
        <v>200</v>
      </c>
    </row>
    <row r="14" spans="1:3" ht="36">
      <c r="A14" s="61">
        <v>871</v>
      </c>
      <c r="B14" s="211" t="s">
        <v>201</v>
      </c>
      <c r="C14" s="210" t="s">
        <v>202</v>
      </c>
    </row>
    <row r="15" spans="1:3" ht="12.75">
      <c r="A15" s="61">
        <v>871</v>
      </c>
      <c r="B15" s="178" t="s">
        <v>31</v>
      </c>
      <c r="C15" s="170" t="s">
        <v>32</v>
      </c>
    </row>
    <row r="16" spans="1:3" ht="12.75">
      <c r="A16" s="61">
        <v>871</v>
      </c>
      <c r="B16" s="59" t="s">
        <v>33</v>
      </c>
      <c r="C16" s="212" t="s">
        <v>34</v>
      </c>
    </row>
    <row r="17" spans="1:3" ht="12.75">
      <c r="A17" s="1"/>
      <c r="B17" s="1"/>
      <c r="C17" s="1"/>
    </row>
  </sheetData>
  <sheetProtection/>
  <mergeCells count="3">
    <mergeCell ref="B3:C3"/>
    <mergeCell ref="A7:C7"/>
    <mergeCell ref="B10:C10"/>
  </mergeCells>
  <printOptions/>
  <pageMargins left="0.75" right="0.39" top="0.5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4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21.421875" style="0" customWidth="1"/>
    <col min="2" max="2" width="36.140625" style="0" customWidth="1"/>
    <col min="3" max="3" width="8.7109375" style="0" customWidth="1"/>
    <col min="4" max="4" width="9.00390625" style="0" customWidth="1"/>
    <col min="5" max="5" width="10.421875" style="0" customWidth="1"/>
  </cols>
  <sheetData>
    <row r="1" spans="2:5" ht="12" customHeight="1">
      <c r="B1" s="311" t="s">
        <v>395</v>
      </c>
      <c r="C1" s="311"/>
      <c r="D1" s="311"/>
      <c r="E1" s="311"/>
    </row>
    <row r="2" spans="1:5" ht="12.75">
      <c r="A2" s="311" t="s">
        <v>241</v>
      </c>
      <c r="B2" s="311"/>
      <c r="C2" s="311"/>
      <c r="D2" s="311"/>
      <c r="E2" s="311"/>
    </row>
    <row r="3" spans="1:5" ht="21" customHeight="1">
      <c r="A3" s="312" t="s">
        <v>296</v>
      </c>
      <c r="B3" s="312"/>
      <c r="C3" s="312"/>
      <c r="D3" s="312"/>
      <c r="E3" s="312"/>
    </row>
    <row r="4" spans="1:5" ht="10.5" customHeight="1">
      <c r="A4" s="311" t="s">
        <v>398</v>
      </c>
      <c r="B4" s="311"/>
      <c r="C4" s="311"/>
      <c r="D4" s="311"/>
      <c r="E4" s="311"/>
    </row>
    <row r="5" spans="1:5" ht="26.25" customHeight="1">
      <c r="A5" s="309" t="s">
        <v>330</v>
      </c>
      <c r="B5" s="309"/>
      <c r="C5" s="310"/>
      <c r="D5" s="310"/>
      <c r="E5" s="310"/>
    </row>
    <row r="6" spans="1:5" ht="40.5" customHeight="1">
      <c r="A6" s="250" t="s">
        <v>113</v>
      </c>
      <c r="B6" s="250" t="s">
        <v>331</v>
      </c>
      <c r="C6" s="251" t="s">
        <v>332</v>
      </c>
      <c r="D6" s="251" t="s">
        <v>333</v>
      </c>
      <c r="E6" s="251" t="s">
        <v>333</v>
      </c>
    </row>
    <row r="7" spans="1:5" ht="26.25" customHeight="1">
      <c r="A7" s="252" t="s">
        <v>334</v>
      </c>
      <c r="B7" s="253" t="s">
        <v>335</v>
      </c>
      <c r="C7" s="254">
        <f>C8+C13+C15+C23+C26+C28</f>
        <v>16930.7</v>
      </c>
      <c r="D7" s="254">
        <f>D8+D13+D15+D23+D26+D28</f>
        <v>17080</v>
      </c>
      <c r="E7" s="254">
        <f>E8+E13+E15+E23+E26+E28</f>
        <v>18017.8</v>
      </c>
    </row>
    <row r="8" spans="1:5" ht="15.75" customHeight="1">
      <c r="A8" s="255" t="s">
        <v>336</v>
      </c>
      <c r="B8" s="256" t="s">
        <v>337</v>
      </c>
      <c r="C8" s="257">
        <f>C9</f>
        <v>2548.5000000000005</v>
      </c>
      <c r="D8" s="257">
        <f>D9</f>
        <v>2804</v>
      </c>
      <c r="E8" s="257">
        <f>E9</f>
        <v>3084.5</v>
      </c>
    </row>
    <row r="9" spans="1:5" ht="14.25" customHeight="1">
      <c r="A9" s="258" t="s">
        <v>338</v>
      </c>
      <c r="B9" s="259" t="s">
        <v>339</v>
      </c>
      <c r="C9" s="260">
        <f>C10+C11+C12</f>
        <v>2548.5000000000005</v>
      </c>
      <c r="D9" s="260">
        <f>D10+D11+D12</f>
        <v>2804</v>
      </c>
      <c r="E9" s="260">
        <f>E10+E11+E12</f>
        <v>3084.5</v>
      </c>
    </row>
    <row r="10" spans="1:5" ht="72.75" customHeight="1">
      <c r="A10" s="261" t="s">
        <v>340</v>
      </c>
      <c r="B10" s="68" t="s">
        <v>341</v>
      </c>
      <c r="C10" s="262">
        <v>2531.4</v>
      </c>
      <c r="D10" s="262">
        <v>2784.5</v>
      </c>
      <c r="E10" s="262">
        <v>3063</v>
      </c>
    </row>
    <row r="11" spans="1:5" ht="84" customHeight="1">
      <c r="A11" s="261" t="s">
        <v>342</v>
      </c>
      <c r="B11" s="68" t="s">
        <v>343</v>
      </c>
      <c r="C11" s="262">
        <v>7.8</v>
      </c>
      <c r="D11" s="262">
        <v>8.6</v>
      </c>
      <c r="E11" s="262">
        <v>9.5</v>
      </c>
    </row>
    <row r="12" spans="1:5" ht="50.25" customHeight="1">
      <c r="A12" s="261" t="s">
        <v>344</v>
      </c>
      <c r="B12" s="68" t="s">
        <v>345</v>
      </c>
      <c r="C12" s="262">
        <v>9.3</v>
      </c>
      <c r="D12" s="262">
        <v>10.9</v>
      </c>
      <c r="E12" s="262">
        <v>12</v>
      </c>
    </row>
    <row r="13" spans="1:5" ht="15.75" customHeight="1">
      <c r="A13" s="255" t="s">
        <v>346</v>
      </c>
      <c r="B13" s="263" t="s">
        <v>347</v>
      </c>
      <c r="C13" s="257">
        <v>0.7</v>
      </c>
      <c r="D13" s="257">
        <v>0.7</v>
      </c>
      <c r="E13" s="257">
        <v>0.7</v>
      </c>
    </row>
    <row r="14" spans="1:5" ht="15" customHeight="1">
      <c r="A14" s="261" t="s">
        <v>348</v>
      </c>
      <c r="B14" s="68" t="s">
        <v>349</v>
      </c>
      <c r="C14" s="262">
        <v>0.7</v>
      </c>
      <c r="D14" s="262">
        <v>0.7</v>
      </c>
      <c r="E14" s="262">
        <v>0.7</v>
      </c>
    </row>
    <row r="15" spans="1:5" ht="14.25" customHeight="1">
      <c r="A15" s="255" t="s">
        <v>350</v>
      </c>
      <c r="B15" s="263" t="s">
        <v>351</v>
      </c>
      <c r="C15" s="257">
        <f>C16+C18</f>
        <v>13636.6</v>
      </c>
      <c r="D15" s="257">
        <f>D16+D18</f>
        <v>14143.8</v>
      </c>
      <c r="E15" s="257">
        <f>E16+E18</f>
        <v>14801.1</v>
      </c>
    </row>
    <row r="16" spans="1:5" ht="12.75" customHeight="1">
      <c r="A16" s="264" t="s">
        <v>352</v>
      </c>
      <c r="B16" s="35" t="s">
        <v>353</v>
      </c>
      <c r="C16" s="262">
        <f>C17</f>
        <v>1698.4</v>
      </c>
      <c r="D16" s="262">
        <f>D17</f>
        <v>2127.4</v>
      </c>
      <c r="E16" s="262">
        <f>E17</f>
        <v>2340.1</v>
      </c>
    </row>
    <row r="17" spans="1:5" ht="60.75" customHeight="1">
      <c r="A17" s="261" t="s">
        <v>354</v>
      </c>
      <c r="B17" s="68" t="s">
        <v>355</v>
      </c>
      <c r="C17" s="262">
        <v>1698.4</v>
      </c>
      <c r="D17" s="262">
        <v>2127.4</v>
      </c>
      <c r="E17" s="262">
        <v>2340.1</v>
      </c>
    </row>
    <row r="18" spans="1:5" ht="15.75" customHeight="1">
      <c r="A18" s="264" t="s">
        <v>356</v>
      </c>
      <c r="B18" s="35" t="s">
        <v>357</v>
      </c>
      <c r="C18" s="265">
        <f>C19+C21</f>
        <v>11938.2</v>
      </c>
      <c r="D18" s="265">
        <f>D19+D21</f>
        <v>12016.4</v>
      </c>
      <c r="E18" s="265">
        <f>E19+E21</f>
        <v>12461</v>
      </c>
    </row>
    <row r="19" spans="1:5" ht="15" customHeight="1">
      <c r="A19" s="261" t="s">
        <v>358</v>
      </c>
      <c r="B19" s="266" t="s">
        <v>359</v>
      </c>
      <c r="C19" s="262">
        <f>C20</f>
        <v>9508.4</v>
      </c>
      <c r="D19" s="262">
        <f>D20</f>
        <v>9562.4</v>
      </c>
      <c r="E19" s="262">
        <f>E20</f>
        <v>9916.2</v>
      </c>
    </row>
    <row r="20" spans="1:5" ht="40.5" customHeight="1">
      <c r="A20" s="258" t="s">
        <v>360</v>
      </c>
      <c r="B20" s="267" t="s">
        <v>361</v>
      </c>
      <c r="C20" s="260">
        <v>9508.4</v>
      </c>
      <c r="D20" s="260">
        <v>9562.4</v>
      </c>
      <c r="E20" s="260">
        <v>9916.2</v>
      </c>
    </row>
    <row r="21" spans="1:5" ht="15.75" customHeight="1">
      <c r="A21" s="261" t="s">
        <v>362</v>
      </c>
      <c r="B21" s="266" t="s">
        <v>363</v>
      </c>
      <c r="C21" s="262">
        <f>C22</f>
        <v>2429.8</v>
      </c>
      <c r="D21" s="262">
        <f>D22</f>
        <v>2454</v>
      </c>
      <c r="E21" s="262">
        <f>E22</f>
        <v>2544.8</v>
      </c>
    </row>
    <row r="22" spans="1:5" ht="43.5" customHeight="1">
      <c r="A22" s="258" t="s">
        <v>364</v>
      </c>
      <c r="B22" s="267" t="s">
        <v>365</v>
      </c>
      <c r="C22" s="260">
        <v>2429.8</v>
      </c>
      <c r="D22" s="260">
        <v>2454</v>
      </c>
      <c r="E22" s="260">
        <v>2544.8</v>
      </c>
    </row>
    <row r="23" spans="1:5" ht="19.5" customHeight="1">
      <c r="A23" s="255" t="s">
        <v>366</v>
      </c>
      <c r="B23" s="263" t="s">
        <v>367</v>
      </c>
      <c r="C23" s="257">
        <f aca="true" t="shared" si="0" ref="C23:E24">C24</f>
        <v>5</v>
      </c>
      <c r="D23" s="257">
        <f t="shared" si="0"/>
        <v>5</v>
      </c>
      <c r="E23" s="257">
        <f t="shared" si="0"/>
        <v>5</v>
      </c>
    </row>
    <row r="24" spans="1:5" ht="48" customHeight="1">
      <c r="A24" s="261" t="s">
        <v>368</v>
      </c>
      <c r="B24" s="68" t="s">
        <v>369</v>
      </c>
      <c r="C24" s="262">
        <f t="shared" si="0"/>
        <v>5</v>
      </c>
      <c r="D24" s="262">
        <f t="shared" si="0"/>
        <v>5</v>
      </c>
      <c r="E24" s="262">
        <f t="shared" si="0"/>
        <v>5</v>
      </c>
    </row>
    <row r="25" spans="1:5" ht="87" customHeight="1">
      <c r="A25" s="261" t="s">
        <v>370</v>
      </c>
      <c r="B25" s="266" t="s">
        <v>20</v>
      </c>
      <c r="C25" s="262">
        <v>5</v>
      </c>
      <c r="D25" s="262">
        <v>5</v>
      </c>
      <c r="E25" s="262">
        <v>5</v>
      </c>
    </row>
    <row r="26" spans="1:5" ht="48" customHeight="1">
      <c r="A26" s="269" t="s">
        <v>371</v>
      </c>
      <c r="B26" s="270" t="s">
        <v>372</v>
      </c>
      <c r="C26" s="271">
        <f>C27</f>
        <v>720.9</v>
      </c>
      <c r="D26" s="271">
        <f>D27</f>
        <v>107.5</v>
      </c>
      <c r="E26" s="271">
        <f>E27</f>
        <v>107.5</v>
      </c>
    </row>
    <row r="27" spans="1:5" ht="84" customHeight="1">
      <c r="A27" s="261" t="s">
        <v>373</v>
      </c>
      <c r="B27" s="68" t="s">
        <v>374</v>
      </c>
      <c r="C27" s="271">
        <v>720.9</v>
      </c>
      <c r="D27" s="271">
        <v>107.5</v>
      </c>
      <c r="E27" s="271">
        <v>107.5</v>
      </c>
    </row>
    <row r="28" spans="1:5" ht="36" customHeight="1">
      <c r="A28" s="261" t="s">
        <v>375</v>
      </c>
      <c r="B28" s="68" t="s">
        <v>376</v>
      </c>
      <c r="C28" s="271">
        <v>19</v>
      </c>
      <c r="D28" s="271">
        <v>19</v>
      </c>
      <c r="E28" s="271">
        <v>19</v>
      </c>
    </row>
    <row r="29" spans="1:5" ht="16.5" customHeight="1">
      <c r="A29" s="252" t="s">
        <v>377</v>
      </c>
      <c r="B29" s="253" t="s">
        <v>378</v>
      </c>
      <c r="C29" s="254">
        <f>C30</f>
        <v>1610.1</v>
      </c>
      <c r="D29" s="254">
        <f>D30</f>
        <v>1671.2</v>
      </c>
      <c r="E29" s="254">
        <f>E30</f>
        <v>1742.1</v>
      </c>
    </row>
    <row r="30" spans="1:5" ht="37.5" customHeight="1">
      <c r="A30" s="272" t="s">
        <v>379</v>
      </c>
      <c r="B30" s="273" t="s">
        <v>380</v>
      </c>
      <c r="C30" s="274">
        <f>C31+C34+C35</f>
        <v>1610.1</v>
      </c>
      <c r="D30" s="274">
        <f>D31+D34+D35</f>
        <v>1671.2</v>
      </c>
      <c r="E30" s="274">
        <f>E31+E34+E35</f>
        <v>1742.1</v>
      </c>
    </row>
    <row r="31" spans="1:5" ht="28.5" customHeight="1">
      <c r="A31" s="275" t="s">
        <v>381</v>
      </c>
      <c r="B31" s="276" t="s">
        <v>382</v>
      </c>
      <c r="C31" s="268">
        <f>C32+C33</f>
        <v>509</v>
      </c>
      <c r="D31" s="268">
        <f>D32+D33</f>
        <v>526.2</v>
      </c>
      <c r="E31" s="268">
        <f>E32+E33</f>
        <v>548.3</v>
      </c>
    </row>
    <row r="32" spans="1:5" ht="24.75" customHeight="1">
      <c r="A32" s="277" t="s">
        <v>383</v>
      </c>
      <c r="B32" s="278" t="s">
        <v>384</v>
      </c>
      <c r="C32" s="262">
        <v>509</v>
      </c>
      <c r="D32" s="262">
        <v>526.2</v>
      </c>
      <c r="E32" s="262">
        <v>548.3</v>
      </c>
    </row>
    <row r="33" spans="1:5" ht="25.5" customHeight="1">
      <c r="A33" s="279" t="s">
        <v>385</v>
      </c>
      <c r="B33" s="278" t="s">
        <v>386</v>
      </c>
      <c r="C33" s="262"/>
      <c r="D33" s="262"/>
      <c r="E33" s="262"/>
    </row>
    <row r="34" spans="1:5" ht="27.75" customHeight="1">
      <c r="A34" s="275" t="s">
        <v>387</v>
      </c>
      <c r="B34" s="276" t="s">
        <v>388</v>
      </c>
      <c r="C34" s="257">
        <v>218.3</v>
      </c>
      <c r="D34" s="257">
        <v>220.6</v>
      </c>
      <c r="E34" s="257">
        <v>228.2</v>
      </c>
    </row>
    <row r="35" spans="1:5" ht="15" customHeight="1">
      <c r="A35" s="280" t="s">
        <v>389</v>
      </c>
      <c r="B35" s="281" t="s">
        <v>390</v>
      </c>
      <c r="C35" s="257">
        <f>C36+C37+C38+C39+C41+C40</f>
        <v>882.8</v>
      </c>
      <c r="D35" s="257">
        <f>D36+D37+D38+D39+D41+D40</f>
        <v>924.4</v>
      </c>
      <c r="E35" s="257">
        <f>E36+E37+E38+E39+E41+E40</f>
        <v>965.5999999999999</v>
      </c>
    </row>
    <row r="36" spans="1:5" ht="63.75" customHeight="1">
      <c r="A36" s="280"/>
      <c r="B36" s="49" t="s">
        <v>291</v>
      </c>
      <c r="C36" s="48">
        <v>23.6</v>
      </c>
      <c r="D36" s="48">
        <v>23.6</v>
      </c>
      <c r="E36" s="48">
        <v>23.6</v>
      </c>
    </row>
    <row r="37" spans="1:5" ht="70.5" customHeight="1">
      <c r="A37" s="280"/>
      <c r="B37" s="49" t="s">
        <v>206</v>
      </c>
      <c r="C37" s="48">
        <v>242.9</v>
      </c>
      <c r="D37" s="48">
        <v>277.6</v>
      </c>
      <c r="E37" s="48">
        <v>312.3</v>
      </c>
    </row>
    <row r="38" spans="1:5" ht="271.5" customHeight="1">
      <c r="A38" s="280"/>
      <c r="B38" s="49" t="s">
        <v>204</v>
      </c>
      <c r="C38" s="48">
        <v>360.4</v>
      </c>
      <c r="D38" s="48">
        <v>360.4</v>
      </c>
      <c r="E38" s="48">
        <v>360.4</v>
      </c>
    </row>
    <row r="39" spans="1:5" ht="189.75" customHeight="1">
      <c r="A39" s="280"/>
      <c r="B39" s="49" t="s">
        <v>391</v>
      </c>
      <c r="C39" s="48">
        <v>11.4</v>
      </c>
      <c r="D39" s="48">
        <v>11.4</v>
      </c>
      <c r="E39" s="48">
        <v>11.3</v>
      </c>
    </row>
    <row r="40" spans="1:5" ht="181.5" customHeight="1">
      <c r="A40" s="280"/>
      <c r="B40" s="49" t="s">
        <v>315</v>
      </c>
      <c r="C40" s="48">
        <v>80</v>
      </c>
      <c r="D40" s="48">
        <v>80</v>
      </c>
      <c r="E40" s="48">
        <v>80</v>
      </c>
    </row>
    <row r="41" spans="1:5" ht="39.75" customHeight="1">
      <c r="A41" s="275"/>
      <c r="B41" s="282" t="s">
        <v>392</v>
      </c>
      <c r="C41" s="283">
        <v>164.5</v>
      </c>
      <c r="D41" s="283">
        <v>171.4</v>
      </c>
      <c r="E41" s="283">
        <v>178</v>
      </c>
    </row>
    <row r="42" spans="1:5" ht="15.75" customHeight="1">
      <c r="A42" s="284"/>
      <c r="B42" s="285" t="s">
        <v>393</v>
      </c>
      <c r="C42" s="286">
        <f>C7+C29</f>
        <v>18540.8</v>
      </c>
      <c r="D42" s="286">
        <f>D7+D29</f>
        <v>18751.2</v>
      </c>
      <c r="E42" s="286">
        <f>E7+E29</f>
        <v>19759.899999999998</v>
      </c>
    </row>
  </sheetData>
  <sheetProtection/>
  <mergeCells count="5">
    <mergeCell ref="A5:E5"/>
    <mergeCell ref="B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E1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8515625" style="1" customWidth="1"/>
    <col min="2" max="2" width="56.00390625" style="1" customWidth="1"/>
    <col min="3" max="3" width="12.421875" style="1" customWidth="1"/>
    <col min="4" max="16384" width="9.140625" style="1" customWidth="1"/>
  </cols>
  <sheetData>
    <row r="1" ht="12.75">
      <c r="C1" s="16" t="s">
        <v>257</v>
      </c>
    </row>
    <row r="2" spans="2:3" ht="28.5" customHeight="1">
      <c r="B2" s="313" t="s">
        <v>241</v>
      </c>
      <c r="C2" s="314"/>
    </row>
    <row r="3" spans="2:5" ht="31.5" customHeight="1">
      <c r="B3" s="305" t="s">
        <v>296</v>
      </c>
      <c r="C3" s="305"/>
      <c r="D3" s="305"/>
      <c r="E3" s="305"/>
    </row>
    <row r="4" spans="2:5" ht="16.5" customHeight="1">
      <c r="B4" s="22"/>
      <c r="C4" s="317" t="s">
        <v>399</v>
      </c>
      <c r="D4" s="316"/>
      <c r="E4" s="316"/>
    </row>
    <row r="5" spans="2:3" ht="12.75">
      <c r="B5" s="313"/>
      <c r="C5" s="313"/>
    </row>
    <row r="6" spans="2:3" ht="12.75">
      <c r="B6" s="16"/>
      <c r="C6" s="200"/>
    </row>
    <row r="7" ht="12.75">
      <c r="C7" s="16"/>
    </row>
    <row r="8" ht="15.75" customHeight="1"/>
    <row r="9" spans="1:5" ht="72.75" customHeight="1">
      <c r="A9" s="315" t="s">
        <v>297</v>
      </c>
      <c r="B9" s="315"/>
      <c r="C9" s="315"/>
      <c r="D9" s="316"/>
      <c r="E9" s="316"/>
    </row>
    <row r="10" spans="1:3" ht="38.25" customHeight="1">
      <c r="A10" s="27"/>
      <c r="B10" s="27"/>
      <c r="C10" s="36" t="s">
        <v>140</v>
      </c>
    </row>
    <row r="11" spans="1:5" ht="25.5">
      <c r="A11" s="5"/>
      <c r="B11" s="213" t="s">
        <v>188</v>
      </c>
      <c r="C11" s="213" t="s">
        <v>255</v>
      </c>
      <c r="D11" s="213" t="s">
        <v>278</v>
      </c>
      <c r="E11" s="213" t="s">
        <v>298</v>
      </c>
    </row>
    <row r="12" spans="1:5" ht="25.5">
      <c r="A12" s="29">
        <v>1</v>
      </c>
      <c r="B12" s="214" t="s">
        <v>189</v>
      </c>
      <c r="C12" s="5">
        <v>21.4</v>
      </c>
      <c r="D12" s="5">
        <v>21.3</v>
      </c>
      <c r="E12" s="5">
        <v>21.3</v>
      </c>
    </row>
    <row r="13" spans="1:5" ht="12.75">
      <c r="A13" s="29">
        <v>2</v>
      </c>
      <c r="B13" s="214" t="s">
        <v>190</v>
      </c>
      <c r="C13" s="5">
        <v>25.6</v>
      </c>
      <c r="D13" s="5">
        <v>25.8</v>
      </c>
      <c r="E13" s="5">
        <v>25.6</v>
      </c>
    </row>
    <row r="14" spans="1:5" ht="12.75">
      <c r="A14" s="5"/>
      <c r="B14" s="214" t="s">
        <v>191</v>
      </c>
      <c r="C14" s="5">
        <f>SUM(C12:C13)</f>
        <v>47</v>
      </c>
      <c r="D14" s="5">
        <f>SUM(D12:D13)</f>
        <v>47.1</v>
      </c>
      <c r="E14" s="5">
        <f>SUM(E12:E13)</f>
        <v>46.900000000000006</v>
      </c>
    </row>
  </sheetData>
  <sheetProtection/>
  <mergeCells count="5">
    <mergeCell ref="B2:C2"/>
    <mergeCell ref="B5:C5"/>
    <mergeCell ref="B3:E3"/>
    <mergeCell ref="A9:E9"/>
    <mergeCell ref="C4:E4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E14"/>
  <sheetViews>
    <sheetView tabSelected="1" zoomScalePageLayoutView="0" workbookViewId="0" topLeftCell="A10">
      <selection activeCell="A12" sqref="A12:E12"/>
    </sheetView>
  </sheetViews>
  <sheetFormatPr defaultColWidth="9.140625" defaultRowHeight="12.75"/>
  <cols>
    <col min="1" max="1" width="4.8515625" style="0" customWidth="1"/>
    <col min="2" max="2" width="55.421875" style="0" customWidth="1"/>
    <col min="3" max="3" width="10.421875" style="0" customWidth="1"/>
  </cols>
  <sheetData>
    <row r="1" spans="2:5" ht="12.75">
      <c r="B1" s="287"/>
      <c r="C1" s="311" t="s">
        <v>159</v>
      </c>
      <c r="D1" s="311"/>
      <c r="E1" s="311"/>
    </row>
    <row r="2" spans="2:5" ht="12.75" customHeight="1">
      <c r="B2" s="311" t="s">
        <v>241</v>
      </c>
      <c r="C2" s="311"/>
      <c r="D2" s="311"/>
      <c r="E2" s="311"/>
    </row>
    <row r="3" spans="2:5" ht="24" customHeight="1">
      <c r="B3" s="320" t="s">
        <v>296</v>
      </c>
      <c r="C3" s="320"/>
      <c r="D3" s="312"/>
      <c r="E3" s="312"/>
    </row>
    <row r="4" spans="2:5" ht="14.25" customHeight="1">
      <c r="B4" s="287"/>
      <c r="C4" s="321" t="s">
        <v>398</v>
      </c>
      <c r="D4" s="311"/>
      <c r="E4" s="311"/>
    </row>
    <row r="5" spans="1:5" ht="40.5" customHeight="1">
      <c r="A5" s="318" t="s">
        <v>299</v>
      </c>
      <c r="B5" s="318"/>
      <c r="C5" s="318"/>
      <c r="D5" s="319"/>
      <c r="E5" s="319"/>
    </row>
    <row r="6" ht="17.25" customHeight="1">
      <c r="C6" t="s">
        <v>140</v>
      </c>
    </row>
    <row r="7" spans="1:5" ht="28.5" customHeight="1">
      <c r="A7" s="288"/>
      <c r="B7" s="289" t="s">
        <v>6</v>
      </c>
      <c r="C7" s="289" t="s">
        <v>255</v>
      </c>
      <c r="D7" s="289" t="s">
        <v>278</v>
      </c>
      <c r="E7" s="289" t="s">
        <v>298</v>
      </c>
    </row>
    <row r="8" spans="1:5" ht="129" customHeight="1">
      <c r="A8" s="5">
        <v>1</v>
      </c>
      <c r="B8" s="217" t="s">
        <v>205</v>
      </c>
      <c r="C8" s="57">
        <v>11.4</v>
      </c>
      <c r="D8" s="57">
        <v>11.4</v>
      </c>
      <c r="E8" s="57">
        <v>11.3</v>
      </c>
    </row>
    <row r="9" spans="1:5" ht="174.75" customHeight="1">
      <c r="A9" s="5">
        <v>2</v>
      </c>
      <c r="B9" s="217" t="s">
        <v>204</v>
      </c>
      <c r="C9" s="57">
        <v>360.4</v>
      </c>
      <c r="D9" s="57">
        <v>360.4</v>
      </c>
      <c r="E9" s="57">
        <v>360.4</v>
      </c>
    </row>
    <row r="10" spans="1:5" ht="59.25" customHeight="1">
      <c r="A10" s="5">
        <v>3</v>
      </c>
      <c r="B10" s="49" t="s">
        <v>206</v>
      </c>
      <c r="C10" s="57">
        <v>242.9</v>
      </c>
      <c r="D10" s="57">
        <v>277.6</v>
      </c>
      <c r="E10" s="57">
        <v>312.3</v>
      </c>
    </row>
    <row r="11" spans="1:5" ht="123.75" customHeight="1">
      <c r="A11" s="5">
        <v>4</v>
      </c>
      <c r="B11" s="49" t="s">
        <v>315</v>
      </c>
      <c r="C11" s="57">
        <v>80</v>
      </c>
      <c r="D11" s="57">
        <v>80</v>
      </c>
      <c r="E11" s="57">
        <v>80</v>
      </c>
    </row>
    <row r="12" spans="1:5" ht="12.75">
      <c r="A12" s="29"/>
      <c r="B12" s="215" t="s">
        <v>203</v>
      </c>
      <c r="C12" s="216">
        <f>SUM(C8:C11)</f>
        <v>694.6999999999999</v>
      </c>
      <c r="D12" s="216">
        <f>SUM(D8:D11)</f>
        <v>729.4</v>
      </c>
      <c r="E12" s="216">
        <f>SUM(E8:E11)</f>
        <v>764</v>
      </c>
    </row>
    <row r="14" ht="15.75">
      <c r="B14" s="31"/>
    </row>
  </sheetData>
  <sheetProtection/>
  <mergeCells count="5">
    <mergeCell ref="C1:E1"/>
    <mergeCell ref="A5:E5"/>
    <mergeCell ref="B3:E3"/>
    <mergeCell ref="B2:E2"/>
    <mergeCell ref="C4:E4"/>
  </mergeCells>
  <printOptions/>
  <pageMargins left="0.75" right="0.3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9"/>
  <sheetViews>
    <sheetView zoomScalePageLayoutView="0" workbookViewId="0" topLeftCell="A1">
      <selection activeCell="B3" sqref="B3:I3"/>
    </sheetView>
  </sheetViews>
  <sheetFormatPr defaultColWidth="9.140625" defaultRowHeight="12.75"/>
  <cols>
    <col min="1" max="1" width="72.8515625" style="0" customWidth="1"/>
    <col min="2" max="2" width="5.57421875" style="0" customWidth="1"/>
    <col min="3" max="3" width="5.8515625" style="0" customWidth="1"/>
    <col min="4" max="6" width="4.7109375" style="0" customWidth="1"/>
    <col min="8" max="8" width="6.57421875" style="0" customWidth="1"/>
    <col min="9" max="9" width="11.00390625" style="0" bestFit="1" customWidth="1"/>
  </cols>
  <sheetData>
    <row r="1" spans="7:9" ht="12.75">
      <c r="G1" s="322" t="s">
        <v>47</v>
      </c>
      <c r="H1" s="322"/>
      <c r="I1" s="322"/>
    </row>
    <row r="2" spans="1:9" ht="27" customHeight="1">
      <c r="A2" s="314" t="s">
        <v>300</v>
      </c>
      <c r="B2" s="316"/>
      <c r="C2" s="316"/>
      <c r="D2" s="316"/>
      <c r="E2" s="316"/>
      <c r="F2" s="316"/>
      <c r="G2" s="316"/>
      <c r="H2" s="316"/>
      <c r="I2" s="316"/>
    </row>
    <row r="3" spans="2:9" ht="12.75">
      <c r="B3" s="323" t="s">
        <v>398</v>
      </c>
      <c r="C3" s="323"/>
      <c r="D3" s="323"/>
      <c r="E3" s="323"/>
      <c r="F3" s="323"/>
      <c r="G3" s="323"/>
      <c r="H3" s="323"/>
      <c r="I3" s="323"/>
    </row>
    <row r="4" spans="1:9" ht="15.75" customHeight="1">
      <c r="A4" s="325" t="s">
        <v>146</v>
      </c>
      <c r="B4" s="325"/>
      <c r="C4" s="325"/>
      <c r="D4" s="325"/>
      <c r="E4" s="325"/>
      <c r="F4" s="325"/>
      <c r="G4" s="325"/>
      <c r="H4" s="325"/>
      <c r="I4" s="325"/>
    </row>
    <row r="5" spans="1:9" ht="45.75" customHeight="1">
      <c r="A5" s="326" t="s">
        <v>301</v>
      </c>
      <c r="B5" s="326"/>
      <c r="C5" s="326"/>
      <c r="D5" s="326"/>
      <c r="E5" s="326"/>
      <c r="F5" s="326"/>
      <c r="G5" s="326"/>
      <c r="H5" s="326"/>
      <c r="I5" s="326"/>
    </row>
    <row r="6" spans="1:9" ht="12" customHeight="1">
      <c r="A6" s="33"/>
      <c r="B6" s="30"/>
      <c r="C6" s="30"/>
      <c r="D6" s="33"/>
      <c r="E6" s="33"/>
      <c r="F6" s="33"/>
      <c r="G6" s="33"/>
      <c r="H6" s="327" t="s">
        <v>2</v>
      </c>
      <c r="I6" s="327"/>
    </row>
    <row r="7" spans="1:9" ht="28.5" customHeight="1">
      <c r="A7" s="19" t="s">
        <v>147</v>
      </c>
      <c r="B7" s="328" t="s">
        <v>44</v>
      </c>
      <c r="C7" s="329"/>
      <c r="D7" s="329"/>
      <c r="E7" s="329"/>
      <c r="F7" s="329"/>
      <c r="G7" s="329"/>
      <c r="H7" s="330"/>
      <c r="I7" s="324" t="s">
        <v>254</v>
      </c>
    </row>
    <row r="8" spans="1:9" ht="23.25">
      <c r="A8" s="18"/>
      <c r="B8" s="85" t="s">
        <v>150</v>
      </c>
      <c r="C8" s="86" t="s">
        <v>149</v>
      </c>
      <c r="D8" s="331" t="s">
        <v>148</v>
      </c>
      <c r="E8" s="331"/>
      <c r="F8" s="331"/>
      <c r="G8" s="331"/>
      <c r="H8" s="87" t="s">
        <v>151</v>
      </c>
      <c r="I8" s="324"/>
    </row>
    <row r="9" spans="1:9" ht="14.25">
      <c r="A9" s="4" t="s">
        <v>106</v>
      </c>
      <c r="B9" s="88" t="s">
        <v>107</v>
      </c>
      <c r="C9" s="89" t="s">
        <v>104</v>
      </c>
      <c r="D9" s="90"/>
      <c r="E9" s="91"/>
      <c r="F9" s="91"/>
      <c r="G9" s="92" t="s">
        <v>105</v>
      </c>
      <c r="H9" s="23" t="s">
        <v>103</v>
      </c>
      <c r="I9" s="9">
        <f>I10+I25+I30+I35</f>
        <v>8653.6</v>
      </c>
    </row>
    <row r="10" spans="1:9" ht="22.5" customHeight="1">
      <c r="A10" s="73" t="s">
        <v>130</v>
      </c>
      <c r="B10" s="73" t="s">
        <v>107</v>
      </c>
      <c r="C10" s="93"/>
      <c r="D10" s="90"/>
      <c r="E10" s="91"/>
      <c r="F10" s="91"/>
      <c r="G10" s="92" t="s">
        <v>105</v>
      </c>
      <c r="H10" s="2" t="s">
        <v>103</v>
      </c>
      <c r="I10" s="156">
        <f>I11+I21</f>
        <v>5676.599999999999</v>
      </c>
    </row>
    <row r="11" spans="1:9" ht="12.75">
      <c r="A11" s="118" t="s">
        <v>50</v>
      </c>
      <c r="B11" s="110" t="s">
        <v>107</v>
      </c>
      <c r="C11" s="111" t="s">
        <v>131</v>
      </c>
      <c r="D11" s="112" t="s">
        <v>51</v>
      </c>
      <c r="E11" s="113" t="s">
        <v>52</v>
      </c>
      <c r="F11" s="113" t="s">
        <v>220</v>
      </c>
      <c r="G11" s="114" t="s">
        <v>221</v>
      </c>
      <c r="H11" s="115"/>
      <c r="I11" s="194">
        <f>I12+I15</f>
        <v>5655.2</v>
      </c>
    </row>
    <row r="12" spans="1:9" s="116" customFormat="1" ht="12.75">
      <c r="A12" s="107" t="s">
        <v>111</v>
      </c>
      <c r="B12" s="75" t="s">
        <v>107</v>
      </c>
      <c r="C12" s="103" t="s">
        <v>131</v>
      </c>
      <c r="D12" s="104" t="s">
        <v>51</v>
      </c>
      <c r="E12" s="105" t="s">
        <v>52</v>
      </c>
      <c r="F12" s="105" t="s">
        <v>220</v>
      </c>
      <c r="G12" s="106" t="s">
        <v>221</v>
      </c>
      <c r="H12" s="3"/>
      <c r="I12" s="62">
        <f>I13</f>
        <v>732.7</v>
      </c>
    </row>
    <row r="13" spans="1:9" ht="38.25">
      <c r="A13" s="108" t="s">
        <v>53</v>
      </c>
      <c r="B13" s="75" t="s">
        <v>107</v>
      </c>
      <c r="C13" s="103" t="s">
        <v>131</v>
      </c>
      <c r="D13" s="104" t="s">
        <v>51</v>
      </c>
      <c r="E13" s="105" t="s">
        <v>52</v>
      </c>
      <c r="F13" s="105" t="s">
        <v>220</v>
      </c>
      <c r="G13" s="106" t="s">
        <v>222</v>
      </c>
      <c r="H13" s="77"/>
      <c r="I13" s="15">
        <f>I14</f>
        <v>732.7</v>
      </c>
    </row>
    <row r="14" spans="1:9" ht="38.25">
      <c r="A14" s="124" t="s">
        <v>49</v>
      </c>
      <c r="B14" s="75" t="s">
        <v>107</v>
      </c>
      <c r="C14" s="103" t="s">
        <v>131</v>
      </c>
      <c r="D14" s="104" t="s">
        <v>51</v>
      </c>
      <c r="E14" s="105" t="s">
        <v>52</v>
      </c>
      <c r="F14" s="105" t="s">
        <v>220</v>
      </c>
      <c r="G14" s="106" t="s">
        <v>222</v>
      </c>
      <c r="H14" s="186" t="s">
        <v>112</v>
      </c>
      <c r="I14" s="15">
        <v>732.7</v>
      </c>
    </row>
    <row r="15" spans="1:9" ht="12.75">
      <c r="A15" s="121" t="s">
        <v>54</v>
      </c>
      <c r="B15" s="74" t="s">
        <v>107</v>
      </c>
      <c r="C15" s="99" t="s">
        <v>131</v>
      </c>
      <c r="D15" s="100" t="s">
        <v>51</v>
      </c>
      <c r="E15" s="101" t="s">
        <v>45</v>
      </c>
      <c r="F15" s="101" t="s">
        <v>220</v>
      </c>
      <c r="G15" s="135" t="s">
        <v>221</v>
      </c>
      <c r="H15" s="187"/>
      <c r="I15" s="117">
        <f>I16+I18</f>
        <v>4922.5</v>
      </c>
    </row>
    <row r="16" spans="1:9" ht="38.25">
      <c r="A16" s="108" t="s">
        <v>53</v>
      </c>
      <c r="B16" s="75" t="s">
        <v>107</v>
      </c>
      <c r="C16" s="103" t="s">
        <v>131</v>
      </c>
      <c r="D16" s="104" t="s">
        <v>51</v>
      </c>
      <c r="E16" s="105" t="s">
        <v>45</v>
      </c>
      <c r="F16" s="105" t="s">
        <v>220</v>
      </c>
      <c r="G16" s="106" t="s">
        <v>222</v>
      </c>
      <c r="H16" s="188"/>
      <c r="I16" s="117">
        <f>I17</f>
        <v>3670.2</v>
      </c>
    </row>
    <row r="17" spans="1:9" ht="38.25">
      <c r="A17" s="124" t="s">
        <v>49</v>
      </c>
      <c r="B17" s="75" t="s">
        <v>107</v>
      </c>
      <c r="C17" s="103" t="s">
        <v>131</v>
      </c>
      <c r="D17" s="104" t="s">
        <v>51</v>
      </c>
      <c r="E17" s="105" t="s">
        <v>45</v>
      </c>
      <c r="F17" s="105" t="s">
        <v>220</v>
      </c>
      <c r="G17" s="106" t="s">
        <v>222</v>
      </c>
      <c r="H17" s="105" t="s">
        <v>112</v>
      </c>
      <c r="I17" s="122">
        <v>3670.2</v>
      </c>
    </row>
    <row r="18" spans="1:9" ht="38.25">
      <c r="A18" s="108" t="s">
        <v>55</v>
      </c>
      <c r="B18" s="75" t="s">
        <v>107</v>
      </c>
      <c r="C18" s="103" t="s">
        <v>131</v>
      </c>
      <c r="D18" s="104" t="s">
        <v>51</v>
      </c>
      <c r="E18" s="105" t="s">
        <v>45</v>
      </c>
      <c r="F18" s="105" t="s">
        <v>220</v>
      </c>
      <c r="G18" s="106" t="s">
        <v>223</v>
      </c>
      <c r="H18" s="105"/>
      <c r="I18" s="122">
        <f>I19+I20</f>
        <v>1252.3</v>
      </c>
    </row>
    <row r="19" spans="1:9" ht="12.75">
      <c r="A19" s="109" t="s">
        <v>56</v>
      </c>
      <c r="B19" s="75" t="s">
        <v>107</v>
      </c>
      <c r="C19" s="103" t="s">
        <v>131</v>
      </c>
      <c r="D19" s="104" t="s">
        <v>51</v>
      </c>
      <c r="E19" s="105" t="s">
        <v>45</v>
      </c>
      <c r="F19" s="105" t="s">
        <v>220</v>
      </c>
      <c r="G19" s="106" t="s">
        <v>223</v>
      </c>
      <c r="H19" s="105" t="s">
        <v>65</v>
      </c>
      <c r="I19" s="122">
        <v>1199.3</v>
      </c>
    </row>
    <row r="20" spans="1:9" ht="12.75">
      <c r="A20" s="109" t="s">
        <v>57</v>
      </c>
      <c r="B20" s="75" t="s">
        <v>107</v>
      </c>
      <c r="C20" s="103" t="s">
        <v>131</v>
      </c>
      <c r="D20" s="104" t="s">
        <v>51</v>
      </c>
      <c r="E20" s="105" t="s">
        <v>45</v>
      </c>
      <c r="F20" s="105" t="s">
        <v>220</v>
      </c>
      <c r="G20" s="106" t="s">
        <v>223</v>
      </c>
      <c r="H20" s="188" t="s">
        <v>75</v>
      </c>
      <c r="I20" s="122">
        <v>53</v>
      </c>
    </row>
    <row r="21" spans="1:9" ht="12.75">
      <c r="A21" s="118" t="s">
        <v>58</v>
      </c>
      <c r="B21" s="94" t="s">
        <v>107</v>
      </c>
      <c r="C21" s="95" t="s">
        <v>131</v>
      </c>
      <c r="D21" s="96" t="s">
        <v>59</v>
      </c>
      <c r="E21" s="97"/>
      <c r="F21" s="97" t="s">
        <v>82</v>
      </c>
      <c r="G21" s="98" t="s">
        <v>221</v>
      </c>
      <c r="H21" s="119"/>
      <c r="I21" s="120">
        <f>I22</f>
        <v>21.4</v>
      </c>
    </row>
    <row r="22" spans="1:9" ht="38.25">
      <c r="A22" s="121" t="s">
        <v>192</v>
      </c>
      <c r="B22" s="75" t="s">
        <v>107</v>
      </c>
      <c r="C22" s="103" t="s">
        <v>131</v>
      </c>
      <c r="D22" s="104" t="s">
        <v>59</v>
      </c>
      <c r="E22" s="105" t="s">
        <v>45</v>
      </c>
      <c r="F22" s="105" t="s">
        <v>220</v>
      </c>
      <c r="G22" s="106" t="s">
        <v>221</v>
      </c>
      <c r="H22" s="23"/>
      <c r="I22" s="122">
        <f>I23</f>
        <v>21.4</v>
      </c>
    </row>
    <row r="23" spans="1:9" ht="24">
      <c r="A23" s="201" t="s">
        <v>194</v>
      </c>
      <c r="B23" s="75" t="s">
        <v>107</v>
      </c>
      <c r="C23" s="103" t="s">
        <v>131</v>
      </c>
      <c r="D23" s="104" t="s">
        <v>59</v>
      </c>
      <c r="E23" s="105" t="s">
        <v>45</v>
      </c>
      <c r="F23" s="105" t="s">
        <v>220</v>
      </c>
      <c r="G23" s="106" t="s">
        <v>224</v>
      </c>
      <c r="H23" s="105"/>
      <c r="I23" s="11">
        <f>I24</f>
        <v>21.4</v>
      </c>
    </row>
    <row r="24" spans="1:9" ht="12.75">
      <c r="A24" s="109" t="s">
        <v>58</v>
      </c>
      <c r="B24" s="75" t="s">
        <v>107</v>
      </c>
      <c r="C24" s="103" t="s">
        <v>131</v>
      </c>
      <c r="D24" s="104" t="s">
        <v>59</v>
      </c>
      <c r="E24" s="105" t="s">
        <v>45</v>
      </c>
      <c r="F24" s="105" t="s">
        <v>220</v>
      </c>
      <c r="G24" s="106" t="s">
        <v>224</v>
      </c>
      <c r="H24" s="105" t="s">
        <v>193</v>
      </c>
      <c r="I24" s="11">
        <v>21.4</v>
      </c>
    </row>
    <row r="25" spans="1:9" ht="25.5">
      <c r="A25" s="6" t="s">
        <v>195</v>
      </c>
      <c r="B25" s="7" t="s">
        <v>107</v>
      </c>
      <c r="C25" s="204" t="s">
        <v>3</v>
      </c>
      <c r="D25" s="104"/>
      <c r="E25" s="105"/>
      <c r="F25" s="105"/>
      <c r="G25" s="106"/>
      <c r="H25" s="233"/>
      <c r="I25" s="203">
        <f>I26</f>
        <v>25.6</v>
      </c>
    </row>
    <row r="26" spans="1:9" ht="12.75">
      <c r="A26" s="118" t="s">
        <v>58</v>
      </c>
      <c r="B26" s="94" t="s">
        <v>107</v>
      </c>
      <c r="C26" s="95" t="s">
        <v>3</v>
      </c>
      <c r="D26" s="96"/>
      <c r="E26" s="97"/>
      <c r="F26" s="97"/>
      <c r="G26" s="98"/>
      <c r="H26" s="189"/>
      <c r="I26" s="120">
        <f>I27</f>
        <v>25.6</v>
      </c>
    </row>
    <row r="27" spans="1:9" ht="38.25">
      <c r="A27" s="121" t="s">
        <v>192</v>
      </c>
      <c r="B27" s="75" t="s">
        <v>107</v>
      </c>
      <c r="C27" s="103" t="s">
        <v>3</v>
      </c>
      <c r="D27" s="104" t="s">
        <v>59</v>
      </c>
      <c r="E27" s="105" t="s">
        <v>45</v>
      </c>
      <c r="F27" s="105" t="s">
        <v>220</v>
      </c>
      <c r="G27" s="106" t="s">
        <v>221</v>
      </c>
      <c r="H27" s="233"/>
      <c r="I27" s="11">
        <f>I28</f>
        <v>25.6</v>
      </c>
    </row>
    <row r="28" spans="1:9" ht="24">
      <c r="A28" s="201" t="s">
        <v>196</v>
      </c>
      <c r="B28" s="75" t="s">
        <v>107</v>
      </c>
      <c r="C28" s="103" t="s">
        <v>3</v>
      </c>
      <c r="D28" s="104" t="s">
        <v>59</v>
      </c>
      <c r="E28" s="105" t="s">
        <v>45</v>
      </c>
      <c r="F28" s="105" t="s">
        <v>220</v>
      </c>
      <c r="G28" s="106" t="s">
        <v>225</v>
      </c>
      <c r="H28" s="105"/>
      <c r="I28" s="11">
        <f>I29</f>
        <v>25.6</v>
      </c>
    </row>
    <row r="29" spans="1:9" ht="12.75">
      <c r="A29" s="109" t="s">
        <v>58</v>
      </c>
      <c r="B29" s="75" t="s">
        <v>107</v>
      </c>
      <c r="C29" s="103" t="s">
        <v>3</v>
      </c>
      <c r="D29" s="104" t="s">
        <v>59</v>
      </c>
      <c r="E29" s="105" t="s">
        <v>45</v>
      </c>
      <c r="F29" s="105" t="s">
        <v>220</v>
      </c>
      <c r="G29" s="106" t="s">
        <v>225</v>
      </c>
      <c r="H29" s="105" t="s">
        <v>193</v>
      </c>
      <c r="I29" s="11">
        <v>25.6</v>
      </c>
    </row>
    <row r="30" spans="1:9" ht="12.75">
      <c r="A30" s="125" t="s">
        <v>96</v>
      </c>
      <c r="B30" s="73" t="s">
        <v>66</v>
      </c>
      <c r="C30" s="93" t="s">
        <v>67</v>
      </c>
      <c r="D30" s="104"/>
      <c r="E30" s="105"/>
      <c r="F30" s="105"/>
      <c r="G30" s="106"/>
      <c r="H30" s="105"/>
      <c r="I30" s="117">
        <f>I31</f>
        <v>40</v>
      </c>
    </row>
    <row r="31" spans="1:9" ht="12.75">
      <c r="A31" s="118" t="s">
        <v>96</v>
      </c>
      <c r="B31" s="94" t="s">
        <v>107</v>
      </c>
      <c r="C31" s="95" t="s">
        <v>67</v>
      </c>
      <c r="D31" s="96" t="s">
        <v>68</v>
      </c>
      <c r="E31" s="97" t="s">
        <v>82</v>
      </c>
      <c r="F31" s="97" t="s">
        <v>220</v>
      </c>
      <c r="G31" s="98" t="s">
        <v>221</v>
      </c>
      <c r="H31" s="189"/>
      <c r="I31" s="120">
        <f>I32</f>
        <v>40</v>
      </c>
    </row>
    <row r="32" spans="1:9" ht="12.75">
      <c r="A32" s="35" t="s">
        <v>97</v>
      </c>
      <c r="B32" s="75" t="s">
        <v>107</v>
      </c>
      <c r="C32" s="103" t="s">
        <v>67</v>
      </c>
      <c r="D32" s="104" t="s">
        <v>68</v>
      </c>
      <c r="E32" s="105" t="s">
        <v>52</v>
      </c>
      <c r="F32" s="105" t="s">
        <v>220</v>
      </c>
      <c r="G32" s="106" t="s">
        <v>221</v>
      </c>
      <c r="H32" s="105"/>
      <c r="I32" s="122">
        <f>I33</f>
        <v>40</v>
      </c>
    </row>
    <row r="33" spans="1:9" ht="12.75">
      <c r="A33" s="126" t="s">
        <v>268</v>
      </c>
      <c r="B33" s="75" t="s">
        <v>107</v>
      </c>
      <c r="C33" s="103" t="s">
        <v>67</v>
      </c>
      <c r="D33" s="104" t="s">
        <v>68</v>
      </c>
      <c r="E33" s="105" t="s">
        <v>52</v>
      </c>
      <c r="F33" s="105" t="s">
        <v>220</v>
      </c>
      <c r="G33" s="106" t="s">
        <v>226</v>
      </c>
      <c r="H33" s="105"/>
      <c r="I33" s="122">
        <f>I34</f>
        <v>40</v>
      </c>
    </row>
    <row r="34" spans="1:9" ht="12.75">
      <c r="A34" s="109" t="s">
        <v>269</v>
      </c>
      <c r="B34" s="75" t="s">
        <v>107</v>
      </c>
      <c r="C34" s="103" t="s">
        <v>67</v>
      </c>
      <c r="D34" s="104" t="s">
        <v>68</v>
      </c>
      <c r="E34" s="105" t="s">
        <v>52</v>
      </c>
      <c r="F34" s="105" t="s">
        <v>220</v>
      </c>
      <c r="G34" s="106" t="s">
        <v>226</v>
      </c>
      <c r="H34" s="105" t="s">
        <v>74</v>
      </c>
      <c r="I34" s="122">
        <v>40</v>
      </c>
    </row>
    <row r="35" spans="1:9" ht="12.75">
      <c r="A35" s="125" t="s">
        <v>138</v>
      </c>
      <c r="B35" s="73" t="s">
        <v>107</v>
      </c>
      <c r="C35" s="93" t="s">
        <v>5</v>
      </c>
      <c r="D35" s="104"/>
      <c r="E35" s="105"/>
      <c r="F35" s="105"/>
      <c r="G35" s="106"/>
      <c r="H35" s="123"/>
      <c r="I35" s="117">
        <f>I36+I40+I46+I50</f>
        <v>2911.4</v>
      </c>
    </row>
    <row r="36" spans="1:9" ht="24.75" customHeight="1">
      <c r="A36" s="118" t="s">
        <v>258</v>
      </c>
      <c r="B36" s="96" t="s">
        <v>107</v>
      </c>
      <c r="C36" s="95" t="s">
        <v>5</v>
      </c>
      <c r="D36" s="96" t="s">
        <v>3</v>
      </c>
      <c r="E36" s="97" t="s">
        <v>82</v>
      </c>
      <c r="F36" s="97" t="s">
        <v>220</v>
      </c>
      <c r="G36" s="98" t="s">
        <v>221</v>
      </c>
      <c r="H36" s="95"/>
      <c r="I36" s="120">
        <f>I37</f>
        <v>1300</v>
      </c>
    </row>
    <row r="37" spans="1:9" ht="25.5" customHeight="1">
      <c r="A37" s="109" t="s">
        <v>245</v>
      </c>
      <c r="B37" s="104" t="s">
        <v>107</v>
      </c>
      <c r="C37" s="103" t="s">
        <v>5</v>
      </c>
      <c r="D37" s="104" t="s">
        <v>3</v>
      </c>
      <c r="E37" s="105" t="s">
        <v>52</v>
      </c>
      <c r="F37" s="105" t="s">
        <v>220</v>
      </c>
      <c r="G37" s="106" t="s">
        <v>221</v>
      </c>
      <c r="H37" s="99"/>
      <c r="I37" s="10">
        <f>I38</f>
        <v>1300</v>
      </c>
    </row>
    <row r="38" spans="1:9" ht="63" customHeight="1">
      <c r="A38" s="109" t="s">
        <v>259</v>
      </c>
      <c r="B38" s="104" t="s">
        <v>107</v>
      </c>
      <c r="C38" s="103" t="s">
        <v>5</v>
      </c>
      <c r="D38" s="104" t="s">
        <v>3</v>
      </c>
      <c r="E38" s="105" t="s">
        <v>52</v>
      </c>
      <c r="F38" s="105" t="s">
        <v>107</v>
      </c>
      <c r="G38" s="106" t="s">
        <v>227</v>
      </c>
      <c r="H38" s="103"/>
      <c r="I38" s="10">
        <f>I39</f>
        <v>1300</v>
      </c>
    </row>
    <row r="39" spans="1:9" ht="12.75">
      <c r="A39" s="109" t="s">
        <v>56</v>
      </c>
      <c r="B39" s="104" t="s">
        <v>107</v>
      </c>
      <c r="C39" s="105" t="s">
        <v>5</v>
      </c>
      <c r="D39" s="104" t="s">
        <v>3</v>
      </c>
      <c r="E39" s="105" t="s">
        <v>52</v>
      </c>
      <c r="F39" s="105" t="s">
        <v>107</v>
      </c>
      <c r="G39" s="106" t="s">
        <v>227</v>
      </c>
      <c r="H39" s="103" t="s">
        <v>65</v>
      </c>
      <c r="I39" s="10">
        <v>1300</v>
      </c>
    </row>
    <row r="40" spans="1:9" ht="27" customHeight="1">
      <c r="A40" s="118" t="s">
        <v>260</v>
      </c>
      <c r="B40" s="94" t="s">
        <v>107</v>
      </c>
      <c r="C40" s="95" t="s">
        <v>5</v>
      </c>
      <c r="D40" s="96" t="s">
        <v>107</v>
      </c>
      <c r="E40" s="97"/>
      <c r="F40" s="97"/>
      <c r="G40" s="98"/>
      <c r="H40" s="119"/>
      <c r="I40" s="120">
        <f>I41</f>
        <v>700</v>
      </c>
    </row>
    <row r="41" spans="1:9" ht="25.5">
      <c r="A41" s="109" t="s">
        <v>90</v>
      </c>
      <c r="B41" s="75" t="s">
        <v>107</v>
      </c>
      <c r="C41" s="103" t="s">
        <v>5</v>
      </c>
      <c r="D41" s="104" t="s">
        <v>107</v>
      </c>
      <c r="E41" s="105" t="s">
        <v>52</v>
      </c>
      <c r="F41" s="105" t="s">
        <v>220</v>
      </c>
      <c r="G41" s="106" t="s">
        <v>221</v>
      </c>
      <c r="H41" s="103"/>
      <c r="I41" s="10">
        <f>I42+I44</f>
        <v>700</v>
      </c>
    </row>
    <row r="42" spans="1:9" ht="51.75" customHeight="1">
      <c r="A42" s="109" t="s">
        <v>290</v>
      </c>
      <c r="B42" s="75" t="s">
        <v>107</v>
      </c>
      <c r="C42" s="103" t="s">
        <v>5</v>
      </c>
      <c r="D42" s="104" t="s">
        <v>107</v>
      </c>
      <c r="E42" s="105" t="s">
        <v>52</v>
      </c>
      <c r="F42" s="105" t="s">
        <v>107</v>
      </c>
      <c r="G42" s="106" t="s">
        <v>228</v>
      </c>
      <c r="H42" s="103"/>
      <c r="I42" s="10">
        <f>I43</f>
        <v>400</v>
      </c>
    </row>
    <row r="43" spans="1:9" ht="12.75">
      <c r="A43" s="109" t="s">
        <v>56</v>
      </c>
      <c r="B43" s="75" t="s">
        <v>107</v>
      </c>
      <c r="C43" s="103" t="s">
        <v>5</v>
      </c>
      <c r="D43" s="104" t="s">
        <v>107</v>
      </c>
      <c r="E43" s="105" t="s">
        <v>52</v>
      </c>
      <c r="F43" s="105" t="s">
        <v>107</v>
      </c>
      <c r="G43" s="106" t="s">
        <v>228</v>
      </c>
      <c r="H43" s="103" t="s">
        <v>65</v>
      </c>
      <c r="I43" s="10">
        <v>400</v>
      </c>
    </row>
    <row r="44" spans="1:9" ht="65.25" customHeight="1">
      <c r="A44" s="109" t="s">
        <v>261</v>
      </c>
      <c r="B44" s="75" t="s">
        <v>107</v>
      </c>
      <c r="C44" s="103" t="s">
        <v>5</v>
      </c>
      <c r="D44" s="104" t="s">
        <v>107</v>
      </c>
      <c r="E44" s="105" t="s">
        <v>52</v>
      </c>
      <c r="F44" s="105" t="s">
        <v>109</v>
      </c>
      <c r="G44" s="106" t="s">
        <v>229</v>
      </c>
      <c r="H44" s="103"/>
      <c r="I44" s="10">
        <f>I45</f>
        <v>300</v>
      </c>
    </row>
    <row r="45" spans="1:9" ht="12.75">
      <c r="A45" s="109" t="s">
        <v>56</v>
      </c>
      <c r="B45" s="75" t="s">
        <v>107</v>
      </c>
      <c r="C45" s="103" t="s">
        <v>5</v>
      </c>
      <c r="D45" s="104" t="s">
        <v>107</v>
      </c>
      <c r="E45" s="105" t="s">
        <v>52</v>
      </c>
      <c r="F45" s="105" t="s">
        <v>109</v>
      </c>
      <c r="G45" s="106" t="s">
        <v>229</v>
      </c>
      <c r="H45" s="103" t="s">
        <v>65</v>
      </c>
      <c r="I45" s="10">
        <v>300</v>
      </c>
    </row>
    <row r="46" spans="1:9" ht="12.75">
      <c r="A46" s="118" t="s">
        <v>50</v>
      </c>
      <c r="B46" s="94" t="s">
        <v>107</v>
      </c>
      <c r="C46" s="95" t="s">
        <v>5</v>
      </c>
      <c r="D46" s="96" t="s">
        <v>51</v>
      </c>
      <c r="E46" s="97" t="s">
        <v>82</v>
      </c>
      <c r="F46" s="97" t="s">
        <v>220</v>
      </c>
      <c r="G46" s="98" t="s">
        <v>221</v>
      </c>
      <c r="H46" s="119"/>
      <c r="I46" s="120">
        <f>I47</f>
        <v>900</v>
      </c>
    </row>
    <row r="47" spans="1:9" ht="38.25">
      <c r="A47" s="109" t="s">
        <v>38</v>
      </c>
      <c r="B47" s="75" t="s">
        <v>107</v>
      </c>
      <c r="C47" s="103" t="s">
        <v>5</v>
      </c>
      <c r="D47" s="104" t="s">
        <v>51</v>
      </c>
      <c r="E47" s="105" t="s">
        <v>69</v>
      </c>
      <c r="F47" s="105" t="s">
        <v>220</v>
      </c>
      <c r="G47" s="106" t="s">
        <v>230</v>
      </c>
      <c r="H47" s="123"/>
      <c r="I47" s="122">
        <f>I48+I49</f>
        <v>900</v>
      </c>
    </row>
    <row r="48" spans="1:9" ht="12.75">
      <c r="A48" s="109" t="s">
        <v>56</v>
      </c>
      <c r="B48" s="75" t="s">
        <v>107</v>
      </c>
      <c r="C48" s="103" t="s">
        <v>5</v>
      </c>
      <c r="D48" s="104" t="s">
        <v>51</v>
      </c>
      <c r="E48" s="105" t="s">
        <v>69</v>
      </c>
      <c r="F48" s="105" t="s">
        <v>220</v>
      </c>
      <c r="G48" s="106" t="s">
        <v>230</v>
      </c>
      <c r="H48" s="105" t="s">
        <v>65</v>
      </c>
      <c r="I48" s="122">
        <v>890</v>
      </c>
    </row>
    <row r="49" spans="1:9" ht="12.75">
      <c r="A49" s="246" t="s">
        <v>57</v>
      </c>
      <c r="B49" s="247" t="s">
        <v>107</v>
      </c>
      <c r="C49" s="248" t="s">
        <v>5</v>
      </c>
      <c r="D49" s="104" t="s">
        <v>51</v>
      </c>
      <c r="E49" s="105" t="s">
        <v>69</v>
      </c>
      <c r="F49" s="105" t="s">
        <v>220</v>
      </c>
      <c r="G49" s="106" t="s">
        <v>230</v>
      </c>
      <c r="H49" s="105" t="s">
        <v>75</v>
      </c>
      <c r="I49" s="122">
        <v>10</v>
      </c>
    </row>
    <row r="50" spans="1:9" ht="12.75">
      <c r="A50" s="118" t="s">
        <v>58</v>
      </c>
      <c r="B50" s="94" t="s">
        <v>107</v>
      </c>
      <c r="C50" s="95" t="s">
        <v>5</v>
      </c>
      <c r="D50" s="96" t="s">
        <v>59</v>
      </c>
      <c r="E50" s="97" t="s">
        <v>82</v>
      </c>
      <c r="F50" s="97" t="s">
        <v>220</v>
      </c>
      <c r="G50" s="98" t="s">
        <v>221</v>
      </c>
      <c r="H50" s="119"/>
      <c r="I50" s="120">
        <f>I51</f>
        <v>11.4</v>
      </c>
    </row>
    <row r="51" spans="1:9" ht="38.25">
      <c r="A51" s="121" t="s">
        <v>192</v>
      </c>
      <c r="B51" s="75" t="s">
        <v>107</v>
      </c>
      <c r="C51" s="103" t="s">
        <v>5</v>
      </c>
      <c r="D51" s="104" t="s">
        <v>59</v>
      </c>
      <c r="E51" s="105" t="s">
        <v>45</v>
      </c>
      <c r="F51" s="105" t="s">
        <v>220</v>
      </c>
      <c r="G51" s="106" t="s">
        <v>221</v>
      </c>
      <c r="H51" s="123"/>
      <c r="I51" s="10">
        <f>I52</f>
        <v>11.4</v>
      </c>
    </row>
    <row r="52" spans="1:9" ht="51">
      <c r="A52" s="208" t="s">
        <v>219</v>
      </c>
      <c r="B52" s="75" t="s">
        <v>107</v>
      </c>
      <c r="C52" s="103" t="s">
        <v>5</v>
      </c>
      <c r="D52" s="104" t="s">
        <v>59</v>
      </c>
      <c r="E52" s="105" t="s">
        <v>45</v>
      </c>
      <c r="F52" s="105" t="s">
        <v>220</v>
      </c>
      <c r="G52" s="106" t="s">
        <v>248</v>
      </c>
      <c r="H52" s="23"/>
      <c r="I52" s="10">
        <f>I53</f>
        <v>11.4</v>
      </c>
    </row>
    <row r="53" spans="1:9" ht="12.75">
      <c r="A53" s="109" t="s">
        <v>58</v>
      </c>
      <c r="B53" s="75" t="s">
        <v>107</v>
      </c>
      <c r="C53" s="103" t="s">
        <v>5</v>
      </c>
      <c r="D53" s="104" t="s">
        <v>59</v>
      </c>
      <c r="E53" s="105" t="s">
        <v>45</v>
      </c>
      <c r="F53" s="105" t="s">
        <v>220</v>
      </c>
      <c r="G53" s="106" t="s">
        <v>248</v>
      </c>
      <c r="H53" s="105" t="s">
        <v>65</v>
      </c>
      <c r="I53" s="10">
        <v>11.4</v>
      </c>
    </row>
    <row r="54" spans="1:9" ht="14.25">
      <c r="A54" s="4" t="s">
        <v>133</v>
      </c>
      <c r="B54" s="2" t="s">
        <v>109</v>
      </c>
      <c r="C54" s="2" t="s">
        <v>104</v>
      </c>
      <c r="D54" s="127"/>
      <c r="E54" s="128"/>
      <c r="F54" s="128"/>
      <c r="G54" s="129" t="s">
        <v>105</v>
      </c>
      <c r="H54" s="23" t="s">
        <v>103</v>
      </c>
      <c r="I54" s="9">
        <f>I55</f>
        <v>218.3</v>
      </c>
    </row>
    <row r="55" spans="1:9" ht="14.25">
      <c r="A55" s="130" t="s">
        <v>98</v>
      </c>
      <c r="B55" s="2" t="s">
        <v>109</v>
      </c>
      <c r="C55" s="8" t="s">
        <v>108</v>
      </c>
      <c r="D55" s="131"/>
      <c r="E55" s="132"/>
      <c r="F55" s="132"/>
      <c r="G55" s="133" t="s">
        <v>105</v>
      </c>
      <c r="H55" s="23" t="s">
        <v>103</v>
      </c>
      <c r="I55" s="9">
        <f>I56</f>
        <v>218.3</v>
      </c>
    </row>
    <row r="56" spans="1:9" ht="12.75">
      <c r="A56" s="118" t="s">
        <v>79</v>
      </c>
      <c r="B56" s="94" t="s">
        <v>109</v>
      </c>
      <c r="C56" s="95" t="s">
        <v>108</v>
      </c>
      <c r="D56" s="96" t="s">
        <v>39</v>
      </c>
      <c r="E56" s="97" t="s">
        <v>82</v>
      </c>
      <c r="F56" s="97" t="s">
        <v>220</v>
      </c>
      <c r="G56" s="98" t="s">
        <v>221</v>
      </c>
      <c r="H56" s="119"/>
      <c r="I56" s="120">
        <f>I57</f>
        <v>218.3</v>
      </c>
    </row>
    <row r="57" spans="1:9" ht="12.75">
      <c r="A57" s="109" t="s">
        <v>80</v>
      </c>
      <c r="B57" s="75" t="s">
        <v>109</v>
      </c>
      <c r="C57" s="103" t="s">
        <v>108</v>
      </c>
      <c r="D57" s="127" t="s">
        <v>39</v>
      </c>
      <c r="E57" s="128" t="s">
        <v>83</v>
      </c>
      <c r="F57" s="105" t="s">
        <v>220</v>
      </c>
      <c r="G57" s="129" t="s">
        <v>221</v>
      </c>
      <c r="H57" s="127"/>
      <c r="I57" s="10">
        <f>I58</f>
        <v>218.3</v>
      </c>
    </row>
    <row r="58" spans="1:9" ht="38.25">
      <c r="A58" s="109" t="s">
        <v>81</v>
      </c>
      <c r="B58" s="75" t="s">
        <v>109</v>
      </c>
      <c r="C58" s="103" t="s">
        <v>108</v>
      </c>
      <c r="D58" s="127" t="s">
        <v>39</v>
      </c>
      <c r="E58" s="128" t="s">
        <v>83</v>
      </c>
      <c r="F58" s="105" t="s">
        <v>220</v>
      </c>
      <c r="G58" s="129" t="s">
        <v>231</v>
      </c>
      <c r="H58" s="127"/>
      <c r="I58" s="11">
        <f>I59+I60</f>
        <v>218.3</v>
      </c>
    </row>
    <row r="59" spans="1:9" ht="38.25">
      <c r="A59" s="109" t="s">
        <v>49</v>
      </c>
      <c r="B59" s="75" t="s">
        <v>109</v>
      </c>
      <c r="C59" s="103" t="s">
        <v>108</v>
      </c>
      <c r="D59" s="127" t="s">
        <v>39</v>
      </c>
      <c r="E59" s="128" t="s">
        <v>83</v>
      </c>
      <c r="F59" s="105" t="s">
        <v>220</v>
      </c>
      <c r="G59" s="129" t="s">
        <v>231</v>
      </c>
      <c r="H59" s="127" t="s">
        <v>112</v>
      </c>
      <c r="I59" s="11">
        <v>191.5</v>
      </c>
    </row>
    <row r="60" spans="1:9" ht="12.75">
      <c r="A60" s="109" t="s">
        <v>56</v>
      </c>
      <c r="B60" s="75" t="s">
        <v>109</v>
      </c>
      <c r="C60" s="103" t="s">
        <v>108</v>
      </c>
      <c r="D60" s="127" t="s">
        <v>39</v>
      </c>
      <c r="E60" s="128" t="s">
        <v>83</v>
      </c>
      <c r="F60" s="105" t="s">
        <v>220</v>
      </c>
      <c r="G60" s="129" t="s">
        <v>231</v>
      </c>
      <c r="H60" s="127" t="s">
        <v>65</v>
      </c>
      <c r="I60" s="11">
        <v>26.8</v>
      </c>
    </row>
    <row r="61" spans="1:9" ht="12.75">
      <c r="A61" s="184" t="s">
        <v>161</v>
      </c>
      <c r="B61" s="73" t="s">
        <v>108</v>
      </c>
      <c r="C61" s="93"/>
      <c r="D61" s="90"/>
      <c r="E61" s="91"/>
      <c r="F61" s="91"/>
      <c r="G61" s="106"/>
      <c r="H61" s="91"/>
      <c r="I61" s="117">
        <f>I62</f>
        <v>50</v>
      </c>
    </row>
    <row r="62" spans="1:9" ht="12.75">
      <c r="A62" s="185" t="s">
        <v>60</v>
      </c>
      <c r="B62" s="94" t="s">
        <v>108</v>
      </c>
      <c r="C62" s="95" t="s">
        <v>158</v>
      </c>
      <c r="D62" s="96" t="s">
        <v>64</v>
      </c>
      <c r="E62" s="97"/>
      <c r="F62" s="97"/>
      <c r="G62" s="98"/>
      <c r="H62" s="119"/>
      <c r="I62" s="120">
        <f>I63</f>
        <v>50</v>
      </c>
    </row>
    <row r="63" spans="1:9" ht="12.75">
      <c r="A63" s="182" t="s">
        <v>61</v>
      </c>
      <c r="B63" s="75" t="s">
        <v>108</v>
      </c>
      <c r="C63" s="103" t="s">
        <v>158</v>
      </c>
      <c r="D63" s="104" t="s">
        <v>64</v>
      </c>
      <c r="E63" s="105" t="s">
        <v>52</v>
      </c>
      <c r="F63" s="105" t="s">
        <v>220</v>
      </c>
      <c r="G63" s="106"/>
      <c r="H63" s="123"/>
      <c r="I63" s="117">
        <f>I64</f>
        <v>50</v>
      </c>
    </row>
    <row r="64" spans="1:9" ht="38.25">
      <c r="A64" s="182" t="s">
        <v>62</v>
      </c>
      <c r="B64" s="75" t="s">
        <v>108</v>
      </c>
      <c r="C64" s="103" t="s">
        <v>158</v>
      </c>
      <c r="D64" s="104" t="s">
        <v>64</v>
      </c>
      <c r="E64" s="105" t="s">
        <v>52</v>
      </c>
      <c r="F64" s="105" t="s">
        <v>220</v>
      </c>
      <c r="G64" s="106" t="s">
        <v>232</v>
      </c>
      <c r="H64" s="123"/>
      <c r="I64" s="122">
        <f>I65</f>
        <v>50</v>
      </c>
    </row>
    <row r="65" spans="1:9" ht="12" customHeight="1">
      <c r="A65" s="183" t="s">
        <v>63</v>
      </c>
      <c r="B65" s="75" t="s">
        <v>108</v>
      </c>
      <c r="C65" s="103" t="s">
        <v>158</v>
      </c>
      <c r="D65" s="104" t="s">
        <v>64</v>
      </c>
      <c r="E65" s="105" t="s">
        <v>52</v>
      </c>
      <c r="F65" s="105" t="s">
        <v>220</v>
      </c>
      <c r="G65" s="106" t="s">
        <v>232</v>
      </c>
      <c r="H65" s="105" t="s">
        <v>65</v>
      </c>
      <c r="I65" s="122">
        <v>50</v>
      </c>
    </row>
    <row r="66" spans="1:9" ht="12" customHeight="1">
      <c r="A66" s="7" t="s">
        <v>281</v>
      </c>
      <c r="B66" s="75" t="s">
        <v>131</v>
      </c>
      <c r="C66" s="103"/>
      <c r="D66" s="104"/>
      <c r="E66" s="105"/>
      <c r="F66" s="105"/>
      <c r="G66" s="106"/>
      <c r="H66" s="105"/>
      <c r="I66" s="122">
        <f>I67+I70</f>
        <v>33.6</v>
      </c>
    </row>
    <row r="67" spans="1:9" ht="10.5" customHeight="1">
      <c r="A67" s="118" t="s">
        <v>79</v>
      </c>
      <c r="B67" s="94" t="s">
        <v>131</v>
      </c>
      <c r="C67" s="95" t="s">
        <v>158</v>
      </c>
      <c r="D67" s="96" t="s">
        <v>39</v>
      </c>
      <c r="E67" s="97" t="s">
        <v>82</v>
      </c>
      <c r="F67" s="97" t="s">
        <v>220</v>
      </c>
      <c r="G67" s="98" t="s">
        <v>221</v>
      </c>
      <c r="H67" s="119"/>
      <c r="I67" s="120">
        <f>I68</f>
        <v>23.6</v>
      </c>
    </row>
    <row r="68" spans="1:9" ht="24" customHeight="1">
      <c r="A68" s="208" t="s">
        <v>294</v>
      </c>
      <c r="B68" s="75" t="s">
        <v>131</v>
      </c>
      <c r="C68" s="103" t="s">
        <v>158</v>
      </c>
      <c r="D68" s="104" t="s">
        <v>39</v>
      </c>
      <c r="E68" s="105" t="s">
        <v>83</v>
      </c>
      <c r="F68" s="105" t="s">
        <v>220</v>
      </c>
      <c r="G68" s="106" t="s">
        <v>292</v>
      </c>
      <c r="H68" s="23"/>
      <c r="I68" s="10">
        <f>I69</f>
        <v>23.6</v>
      </c>
    </row>
    <row r="69" spans="1:9" ht="12" customHeight="1">
      <c r="A69" s="183" t="s">
        <v>63</v>
      </c>
      <c r="B69" s="75" t="s">
        <v>131</v>
      </c>
      <c r="C69" s="103" t="s">
        <v>158</v>
      </c>
      <c r="D69" s="104" t="s">
        <v>39</v>
      </c>
      <c r="E69" s="105" t="s">
        <v>83</v>
      </c>
      <c r="F69" s="105" t="s">
        <v>220</v>
      </c>
      <c r="G69" s="106" t="s">
        <v>292</v>
      </c>
      <c r="H69" s="105" t="s">
        <v>65</v>
      </c>
      <c r="I69" s="10">
        <v>23.6</v>
      </c>
    </row>
    <row r="70" spans="1:9" ht="12" customHeight="1">
      <c r="A70" s="237" t="s">
        <v>282</v>
      </c>
      <c r="B70" s="94" t="s">
        <v>131</v>
      </c>
      <c r="C70" s="95" t="s">
        <v>283</v>
      </c>
      <c r="D70" s="238"/>
      <c r="E70" s="239"/>
      <c r="F70" s="239"/>
      <c r="G70" s="240"/>
      <c r="H70" s="239"/>
      <c r="I70" s="241">
        <f>I71</f>
        <v>10</v>
      </c>
    </row>
    <row r="71" spans="1:9" ht="23.25" customHeight="1">
      <c r="A71" s="242" t="s">
        <v>293</v>
      </c>
      <c r="B71" s="75" t="s">
        <v>131</v>
      </c>
      <c r="C71" s="103" t="s">
        <v>283</v>
      </c>
      <c r="D71" s="104"/>
      <c r="E71" s="105"/>
      <c r="F71" s="105"/>
      <c r="G71" s="106"/>
      <c r="H71" s="105"/>
      <c r="I71" s="122">
        <f>I72</f>
        <v>10</v>
      </c>
    </row>
    <row r="72" spans="1:9" ht="12" customHeight="1">
      <c r="A72" s="109" t="s">
        <v>56</v>
      </c>
      <c r="B72" s="75" t="s">
        <v>131</v>
      </c>
      <c r="C72" s="103" t="s">
        <v>283</v>
      </c>
      <c r="D72" s="104" t="s">
        <v>136</v>
      </c>
      <c r="E72" s="105" t="s">
        <v>52</v>
      </c>
      <c r="F72" s="105" t="s">
        <v>107</v>
      </c>
      <c r="G72" s="106" t="s">
        <v>284</v>
      </c>
      <c r="H72" s="105" t="s">
        <v>65</v>
      </c>
      <c r="I72" s="122">
        <v>10</v>
      </c>
    </row>
    <row r="73" spans="1:9" s="134" customFormat="1" ht="14.25">
      <c r="A73" s="4" t="s">
        <v>134</v>
      </c>
      <c r="B73" s="7" t="s">
        <v>132</v>
      </c>
      <c r="C73" s="7" t="s">
        <v>104</v>
      </c>
      <c r="D73" s="2"/>
      <c r="E73" s="2"/>
      <c r="F73" s="2"/>
      <c r="G73" s="2" t="s">
        <v>105</v>
      </c>
      <c r="H73" s="23" t="s">
        <v>103</v>
      </c>
      <c r="I73" s="63">
        <f>I74+I79</f>
        <v>7117.599999999999</v>
      </c>
    </row>
    <row r="74" spans="1:9" s="134" customFormat="1" ht="12.75">
      <c r="A74" s="7" t="s">
        <v>135</v>
      </c>
      <c r="B74" s="7" t="s">
        <v>132</v>
      </c>
      <c r="C74" s="7" t="s">
        <v>107</v>
      </c>
      <c r="D74" s="2"/>
      <c r="E74" s="2"/>
      <c r="F74" s="2"/>
      <c r="G74" s="2" t="s">
        <v>105</v>
      </c>
      <c r="H74" s="23" t="s">
        <v>103</v>
      </c>
      <c r="I74" s="9">
        <f>I75</f>
        <v>360.4</v>
      </c>
    </row>
    <row r="75" spans="1:9" s="134" customFormat="1" ht="12.75">
      <c r="A75" s="118" t="s">
        <v>79</v>
      </c>
      <c r="B75" s="94" t="s">
        <v>132</v>
      </c>
      <c r="C75" s="95" t="s">
        <v>107</v>
      </c>
      <c r="D75" s="96" t="s">
        <v>39</v>
      </c>
      <c r="E75" s="97" t="s">
        <v>82</v>
      </c>
      <c r="F75" s="97" t="s">
        <v>220</v>
      </c>
      <c r="G75" s="98" t="s">
        <v>221</v>
      </c>
      <c r="H75" s="119"/>
      <c r="I75" s="120">
        <f>I76</f>
        <v>360.4</v>
      </c>
    </row>
    <row r="76" spans="1:9" s="134" customFormat="1" ht="12.75">
      <c r="A76" s="109" t="s">
        <v>58</v>
      </c>
      <c r="B76" s="223" t="s">
        <v>132</v>
      </c>
      <c r="C76" s="223" t="s">
        <v>107</v>
      </c>
      <c r="D76" s="230">
        <v>97</v>
      </c>
      <c r="E76" s="218"/>
      <c r="F76" s="105" t="s">
        <v>220</v>
      </c>
      <c r="G76" s="219"/>
      <c r="H76" s="220"/>
      <c r="I76" s="10">
        <f>I77</f>
        <v>360.4</v>
      </c>
    </row>
    <row r="77" spans="1:9" s="134" customFormat="1" ht="107.25" customHeight="1">
      <c r="A77" s="222" t="s">
        <v>204</v>
      </c>
      <c r="B77" s="223" t="s">
        <v>132</v>
      </c>
      <c r="C77" s="223" t="s">
        <v>107</v>
      </c>
      <c r="D77" s="230">
        <v>97</v>
      </c>
      <c r="E77" s="232">
        <v>9</v>
      </c>
      <c r="F77" s="105" t="s">
        <v>220</v>
      </c>
      <c r="G77" s="221">
        <v>84380</v>
      </c>
      <c r="H77" s="218"/>
      <c r="I77" s="10">
        <f>I78</f>
        <v>360.4</v>
      </c>
    </row>
    <row r="78" spans="1:9" s="134" customFormat="1" ht="12.75">
      <c r="A78" s="109" t="s">
        <v>56</v>
      </c>
      <c r="B78" s="223" t="s">
        <v>132</v>
      </c>
      <c r="C78" s="223" t="s">
        <v>107</v>
      </c>
      <c r="D78" s="230">
        <v>97</v>
      </c>
      <c r="E78" s="232">
        <v>9</v>
      </c>
      <c r="F78" s="105" t="s">
        <v>220</v>
      </c>
      <c r="G78" s="221">
        <v>84380</v>
      </c>
      <c r="H78" s="232">
        <v>240</v>
      </c>
      <c r="I78" s="10">
        <v>360.4</v>
      </c>
    </row>
    <row r="79" spans="1:9" ht="16.5" customHeight="1">
      <c r="A79" s="7" t="s">
        <v>99</v>
      </c>
      <c r="B79" s="7" t="s">
        <v>132</v>
      </c>
      <c r="C79" s="7" t="s">
        <v>108</v>
      </c>
      <c r="D79" s="2"/>
      <c r="E79" s="2"/>
      <c r="F79" s="2"/>
      <c r="G79" s="2" t="s">
        <v>105</v>
      </c>
      <c r="H79" s="23" t="s">
        <v>103</v>
      </c>
      <c r="I79" s="9">
        <f>I80+I98+I95</f>
        <v>6757.2</v>
      </c>
    </row>
    <row r="80" spans="1:9" ht="25.5" customHeight="1">
      <c r="A80" s="118" t="s">
        <v>262</v>
      </c>
      <c r="B80" s="94" t="s">
        <v>132</v>
      </c>
      <c r="C80" s="95" t="s">
        <v>108</v>
      </c>
      <c r="D80" s="96" t="s">
        <v>132</v>
      </c>
      <c r="E80" s="97" t="s">
        <v>82</v>
      </c>
      <c r="F80" s="97" t="s">
        <v>220</v>
      </c>
      <c r="G80" s="98" t="s">
        <v>221</v>
      </c>
      <c r="H80" s="119"/>
      <c r="I80" s="120">
        <f>I81+I84+I89+I93+I91+I87</f>
        <v>6414.3</v>
      </c>
    </row>
    <row r="81" spans="1:9" s="134" customFormat="1" ht="27" customHeight="1">
      <c r="A81" s="109" t="s">
        <v>70</v>
      </c>
      <c r="B81" s="78" t="s">
        <v>132</v>
      </c>
      <c r="C81" s="78" t="s">
        <v>108</v>
      </c>
      <c r="D81" s="104" t="s">
        <v>132</v>
      </c>
      <c r="E81" s="105" t="s">
        <v>52</v>
      </c>
      <c r="F81" s="105" t="s">
        <v>220</v>
      </c>
      <c r="G81" s="106" t="s">
        <v>221</v>
      </c>
      <c r="H81" s="24"/>
      <c r="I81" s="12">
        <f>I82</f>
        <v>2000</v>
      </c>
    </row>
    <row r="82" spans="1:9" s="134" customFormat="1" ht="38.25" customHeight="1">
      <c r="A82" s="109" t="s">
        <v>71</v>
      </c>
      <c r="B82" s="157" t="s">
        <v>132</v>
      </c>
      <c r="C82" s="158" t="s">
        <v>108</v>
      </c>
      <c r="D82" s="104" t="s">
        <v>132</v>
      </c>
      <c r="E82" s="105" t="s">
        <v>52</v>
      </c>
      <c r="F82" s="105" t="s">
        <v>109</v>
      </c>
      <c r="G82" s="106" t="s">
        <v>233</v>
      </c>
      <c r="H82" s="106"/>
      <c r="I82" s="12">
        <f>I83</f>
        <v>2000</v>
      </c>
    </row>
    <row r="83" spans="1:9" s="134" customFormat="1" ht="14.25" customHeight="1">
      <c r="A83" s="109" t="s">
        <v>56</v>
      </c>
      <c r="B83" s="78" t="s">
        <v>132</v>
      </c>
      <c r="C83" s="78" t="s">
        <v>108</v>
      </c>
      <c r="D83" s="104" t="s">
        <v>132</v>
      </c>
      <c r="E83" s="105" t="s">
        <v>52</v>
      </c>
      <c r="F83" s="105" t="s">
        <v>109</v>
      </c>
      <c r="G83" s="106" t="s">
        <v>233</v>
      </c>
      <c r="H83" s="106" t="s">
        <v>65</v>
      </c>
      <c r="I83" s="12">
        <v>2000</v>
      </c>
    </row>
    <row r="84" spans="1:9" ht="38.25" customHeight="1">
      <c r="A84" s="109" t="s">
        <v>72</v>
      </c>
      <c r="B84" s="78" t="s">
        <v>132</v>
      </c>
      <c r="C84" s="78" t="s">
        <v>108</v>
      </c>
      <c r="D84" s="104" t="s">
        <v>132</v>
      </c>
      <c r="E84" s="105" t="s">
        <v>45</v>
      </c>
      <c r="F84" s="105" t="s">
        <v>220</v>
      </c>
      <c r="G84" s="106"/>
      <c r="H84" s="106"/>
      <c r="I84" s="159">
        <f>I85</f>
        <v>700</v>
      </c>
    </row>
    <row r="85" spans="1:9" s="134" customFormat="1" ht="51" customHeight="1">
      <c r="A85" s="109" t="s">
        <v>73</v>
      </c>
      <c r="B85" s="78" t="s">
        <v>132</v>
      </c>
      <c r="C85" s="78" t="s">
        <v>108</v>
      </c>
      <c r="D85" s="104" t="s">
        <v>132</v>
      </c>
      <c r="E85" s="105" t="s">
        <v>45</v>
      </c>
      <c r="F85" s="105" t="s">
        <v>107</v>
      </c>
      <c r="G85" s="106" t="s">
        <v>234</v>
      </c>
      <c r="H85" s="106"/>
      <c r="I85" s="12">
        <f>I86</f>
        <v>700</v>
      </c>
    </row>
    <row r="86" spans="1:9" s="134" customFormat="1" ht="11.25" customHeight="1">
      <c r="A86" s="109" t="s">
        <v>56</v>
      </c>
      <c r="B86" s="78" t="s">
        <v>132</v>
      </c>
      <c r="C86" s="78" t="s">
        <v>108</v>
      </c>
      <c r="D86" s="104" t="s">
        <v>132</v>
      </c>
      <c r="E86" s="105" t="s">
        <v>45</v>
      </c>
      <c r="F86" s="105" t="s">
        <v>107</v>
      </c>
      <c r="G86" s="106" t="s">
        <v>234</v>
      </c>
      <c r="H86" s="106" t="s">
        <v>65</v>
      </c>
      <c r="I86" s="12">
        <v>700</v>
      </c>
    </row>
    <row r="87" spans="1:9" s="134" customFormat="1" ht="50.25" customHeight="1">
      <c r="A87" s="109" t="s">
        <v>285</v>
      </c>
      <c r="B87" s="78" t="s">
        <v>132</v>
      </c>
      <c r="C87" s="78" t="s">
        <v>108</v>
      </c>
      <c r="D87" s="104" t="s">
        <v>132</v>
      </c>
      <c r="E87" s="105" t="s">
        <v>286</v>
      </c>
      <c r="F87" s="105" t="s">
        <v>107</v>
      </c>
      <c r="G87" s="106" t="s">
        <v>287</v>
      </c>
      <c r="H87" s="106"/>
      <c r="I87" s="12">
        <f>I88</f>
        <v>700</v>
      </c>
    </row>
    <row r="88" spans="1:9" s="134" customFormat="1" ht="11.25" customHeight="1">
      <c r="A88" s="109" t="s">
        <v>56</v>
      </c>
      <c r="B88" s="78" t="s">
        <v>132</v>
      </c>
      <c r="C88" s="78" t="s">
        <v>108</v>
      </c>
      <c r="D88" s="104" t="s">
        <v>132</v>
      </c>
      <c r="E88" s="105" t="s">
        <v>286</v>
      </c>
      <c r="F88" s="105" t="s">
        <v>107</v>
      </c>
      <c r="G88" s="106" t="s">
        <v>287</v>
      </c>
      <c r="H88" s="106" t="s">
        <v>65</v>
      </c>
      <c r="I88" s="12">
        <v>700</v>
      </c>
    </row>
    <row r="89" spans="1:9" s="134" customFormat="1" ht="37.5" customHeight="1">
      <c r="A89" s="109" t="s">
        <v>243</v>
      </c>
      <c r="B89" s="78" t="s">
        <v>132</v>
      </c>
      <c r="C89" s="78" t="s">
        <v>108</v>
      </c>
      <c r="D89" s="104" t="s">
        <v>132</v>
      </c>
      <c r="E89" s="105" t="s">
        <v>69</v>
      </c>
      <c r="F89" s="105" t="s">
        <v>107</v>
      </c>
      <c r="G89" s="106" t="s">
        <v>235</v>
      </c>
      <c r="H89" s="106"/>
      <c r="I89" s="12">
        <f>I90</f>
        <v>700</v>
      </c>
    </row>
    <row r="90" spans="1:9" s="134" customFormat="1" ht="12.75" customHeight="1">
      <c r="A90" s="109" t="s">
        <v>56</v>
      </c>
      <c r="B90" s="78" t="s">
        <v>132</v>
      </c>
      <c r="C90" s="78" t="s">
        <v>108</v>
      </c>
      <c r="D90" s="104" t="s">
        <v>132</v>
      </c>
      <c r="E90" s="105" t="s">
        <v>69</v>
      </c>
      <c r="F90" s="105" t="s">
        <v>107</v>
      </c>
      <c r="G90" s="106" t="s">
        <v>235</v>
      </c>
      <c r="H90" s="106" t="s">
        <v>65</v>
      </c>
      <c r="I90" s="12">
        <v>700</v>
      </c>
    </row>
    <row r="91" spans="1:9" s="134" customFormat="1" ht="52.5" customHeight="1">
      <c r="A91" s="109" t="s">
        <v>274</v>
      </c>
      <c r="B91" s="78" t="s">
        <v>132</v>
      </c>
      <c r="C91" s="78" t="s">
        <v>108</v>
      </c>
      <c r="D91" s="104" t="s">
        <v>132</v>
      </c>
      <c r="E91" s="105" t="s">
        <v>69</v>
      </c>
      <c r="F91" s="105" t="s">
        <v>107</v>
      </c>
      <c r="G91" s="106" t="s">
        <v>275</v>
      </c>
      <c r="H91" s="106"/>
      <c r="I91" s="12">
        <f>I92</f>
        <v>700</v>
      </c>
    </row>
    <row r="92" spans="1:9" s="134" customFormat="1" ht="12.75" customHeight="1">
      <c r="A92" s="109" t="s">
        <v>56</v>
      </c>
      <c r="B92" s="78" t="s">
        <v>132</v>
      </c>
      <c r="C92" s="78" t="s">
        <v>108</v>
      </c>
      <c r="D92" s="104" t="s">
        <v>132</v>
      </c>
      <c r="E92" s="105" t="s">
        <v>69</v>
      </c>
      <c r="F92" s="105" t="s">
        <v>107</v>
      </c>
      <c r="G92" s="106" t="s">
        <v>275</v>
      </c>
      <c r="H92" s="106" t="s">
        <v>65</v>
      </c>
      <c r="I92" s="12">
        <v>700</v>
      </c>
    </row>
    <row r="93" spans="1:9" s="134" customFormat="1" ht="25.5" customHeight="1">
      <c r="A93" s="109" t="s">
        <v>270</v>
      </c>
      <c r="B93" s="157" t="s">
        <v>132</v>
      </c>
      <c r="C93" s="158" t="s">
        <v>108</v>
      </c>
      <c r="D93" s="104" t="s">
        <v>132</v>
      </c>
      <c r="E93" s="105" t="s">
        <v>271</v>
      </c>
      <c r="F93" s="105" t="s">
        <v>107</v>
      </c>
      <c r="G93" s="106" t="s">
        <v>272</v>
      </c>
      <c r="H93" s="106"/>
      <c r="I93" s="12">
        <f>I94</f>
        <v>1614.3</v>
      </c>
    </row>
    <row r="94" spans="1:9" s="134" customFormat="1" ht="13.5" customHeight="1">
      <c r="A94" s="109" t="s">
        <v>56</v>
      </c>
      <c r="B94" s="78" t="s">
        <v>132</v>
      </c>
      <c r="C94" s="78" t="s">
        <v>108</v>
      </c>
      <c r="D94" s="104" t="s">
        <v>132</v>
      </c>
      <c r="E94" s="105" t="s">
        <v>271</v>
      </c>
      <c r="F94" s="105" t="s">
        <v>107</v>
      </c>
      <c r="G94" s="106" t="s">
        <v>272</v>
      </c>
      <c r="H94" s="106" t="s">
        <v>65</v>
      </c>
      <c r="I94" s="12">
        <v>1614.3</v>
      </c>
    </row>
    <row r="95" spans="1:9" s="134" customFormat="1" ht="24.75" customHeight="1">
      <c r="A95" s="118" t="s">
        <v>288</v>
      </c>
      <c r="B95" s="94" t="s">
        <v>132</v>
      </c>
      <c r="C95" s="95" t="s">
        <v>108</v>
      </c>
      <c r="D95" s="96" t="s">
        <v>137</v>
      </c>
      <c r="E95" s="97" t="s">
        <v>82</v>
      </c>
      <c r="F95" s="97" t="s">
        <v>220</v>
      </c>
      <c r="G95" s="98" t="s">
        <v>221</v>
      </c>
      <c r="H95" s="119"/>
      <c r="I95" s="120">
        <f>I96</f>
        <v>100</v>
      </c>
    </row>
    <row r="96" spans="1:9" s="134" customFormat="1" ht="14.25" customHeight="1">
      <c r="A96" s="243" t="s">
        <v>289</v>
      </c>
      <c r="B96" s="157" t="s">
        <v>132</v>
      </c>
      <c r="C96" s="158" t="s">
        <v>108</v>
      </c>
      <c r="D96" s="104" t="s">
        <v>137</v>
      </c>
      <c r="E96" s="105" t="s">
        <v>52</v>
      </c>
      <c r="F96" s="105" t="s">
        <v>107</v>
      </c>
      <c r="G96" s="106" t="s">
        <v>234</v>
      </c>
      <c r="H96" s="106"/>
      <c r="I96" s="12">
        <f>I97</f>
        <v>100</v>
      </c>
    </row>
    <row r="97" spans="1:9" s="134" customFormat="1" ht="13.5" customHeight="1">
      <c r="A97" s="109" t="s">
        <v>56</v>
      </c>
      <c r="B97" s="78" t="s">
        <v>132</v>
      </c>
      <c r="C97" s="78" t="s">
        <v>108</v>
      </c>
      <c r="D97" s="104" t="s">
        <v>137</v>
      </c>
      <c r="E97" s="105" t="s">
        <v>52</v>
      </c>
      <c r="F97" s="105" t="s">
        <v>107</v>
      </c>
      <c r="G97" s="106" t="s">
        <v>234</v>
      </c>
      <c r="H97" s="106" t="s">
        <v>65</v>
      </c>
      <c r="I97" s="12">
        <v>100</v>
      </c>
    </row>
    <row r="98" spans="1:9" s="134" customFormat="1" ht="12.75" customHeight="1">
      <c r="A98" s="118" t="s">
        <v>58</v>
      </c>
      <c r="B98" s="94" t="s">
        <v>132</v>
      </c>
      <c r="C98" s="95" t="s">
        <v>108</v>
      </c>
      <c r="D98" s="96" t="s">
        <v>59</v>
      </c>
      <c r="E98" s="97" t="s">
        <v>82</v>
      </c>
      <c r="F98" s="97" t="s">
        <v>220</v>
      </c>
      <c r="G98" s="98" t="s">
        <v>221</v>
      </c>
      <c r="H98" s="119"/>
      <c r="I98" s="120">
        <f>I99</f>
        <v>242.9</v>
      </c>
    </row>
    <row r="99" spans="1:9" s="134" customFormat="1" ht="41.25" customHeight="1">
      <c r="A99" s="121" t="s">
        <v>192</v>
      </c>
      <c r="B99" s="75" t="s">
        <v>132</v>
      </c>
      <c r="C99" s="103" t="s">
        <v>108</v>
      </c>
      <c r="D99" s="104" t="s">
        <v>59</v>
      </c>
      <c r="E99" s="105" t="s">
        <v>45</v>
      </c>
      <c r="F99" s="105" t="s">
        <v>220</v>
      </c>
      <c r="G99" s="106" t="s">
        <v>221</v>
      </c>
      <c r="H99" s="123"/>
      <c r="I99" s="10">
        <f>I100</f>
        <v>242.9</v>
      </c>
    </row>
    <row r="100" spans="1:9" s="134" customFormat="1" ht="39.75" customHeight="1">
      <c r="A100" s="208" t="s">
        <v>198</v>
      </c>
      <c r="B100" s="75" t="s">
        <v>132</v>
      </c>
      <c r="C100" s="103" t="s">
        <v>108</v>
      </c>
      <c r="D100" s="104" t="s">
        <v>59</v>
      </c>
      <c r="E100" s="105" t="s">
        <v>45</v>
      </c>
      <c r="F100" s="105" t="s">
        <v>220</v>
      </c>
      <c r="G100" s="106" t="s">
        <v>249</v>
      </c>
      <c r="H100" s="23"/>
      <c r="I100" s="10">
        <f>I101</f>
        <v>242.9</v>
      </c>
    </row>
    <row r="101" spans="1:9" s="134" customFormat="1" ht="16.5" customHeight="1">
      <c r="A101" s="109" t="s">
        <v>58</v>
      </c>
      <c r="B101" s="75" t="s">
        <v>132</v>
      </c>
      <c r="C101" s="103" t="s">
        <v>108</v>
      </c>
      <c r="D101" s="104" t="s">
        <v>59</v>
      </c>
      <c r="E101" s="105" t="s">
        <v>45</v>
      </c>
      <c r="F101" s="105" t="s">
        <v>220</v>
      </c>
      <c r="G101" s="106" t="s">
        <v>249</v>
      </c>
      <c r="H101" s="105" t="s">
        <v>65</v>
      </c>
      <c r="I101" s="10">
        <v>242.9</v>
      </c>
    </row>
    <row r="102" spans="1:9" s="134" customFormat="1" ht="15.75" customHeight="1">
      <c r="A102" s="4" t="s">
        <v>4</v>
      </c>
      <c r="B102" s="231" t="s">
        <v>136</v>
      </c>
      <c r="C102" s="78"/>
      <c r="D102" s="104"/>
      <c r="E102" s="105"/>
      <c r="F102" s="105"/>
      <c r="G102" s="106"/>
      <c r="H102" s="106"/>
      <c r="I102" s="28">
        <f>I103</f>
        <v>35</v>
      </c>
    </row>
    <row r="103" spans="1:9" s="134" customFormat="1" ht="14.25" customHeight="1">
      <c r="A103" s="244" t="s">
        <v>1</v>
      </c>
      <c r="B103" s="204" t="s">
        <v>136</v>
      </c>
      <c r="C103" s="204" t="s">
        <v>132</v>
      </c>
      <c r="D103" s="104"/>
      <c r="E103" s="105"/>
      <c r="F103" s="105"/>
      <c r="G103" s="106"/>
      <c r="H103" s="106"/>
      <c r="I103" s="28">
        <f>I104</f>
        <v>35</v>
      </c>
    </row>
    <row r="104" spans="1:9" ht="37.5" customHeight="1">
      <c r="A104" s="118" t="s">
        <v>263</v>
      </c>
      <c r="B104" s="94" t="s">
        <v>136</v>
      </c>
      <c r="C104" s="95" t="s">
        <v>132</v>
      </c>
      <c r="D104" s="96" t="s">
        <v>131</v>
      </c>
      <c r="E104" s="97"/>
      <c r="F104" s="97"/>
      <c r="G104" s="98"/>
      <c r="H104" s="119"/>
      <c r="I104" s="120">
        <f>I105</f>
        <v>35</v>
      </c>
    </row>
    <row r="105" spans="1:9" s="134" customFormat="1" ht="63" customHeight="1">
      <c r="A105" s="109" t="s">
        <v>264</v>
      </c>
      <c r="B105" s="78" t="s">
        <v>136</v>
      </c>
      <c r="C105" s="78" t="s">
        <v>132</v>
      </c>
      <c r="D105" s="104" t="s">
        <v>131</v>
      </c>
      <c r="E105" s="105" t="s">
        <v>52</v>
      </c>
      <c r="F105" s="105" t="s">
        <v>220</v>
      </c>
      <c r="G105" s="106"/>
      <c r="H105" s="105"/>
      <c r="I105" s="12">
        <f>I106</f>
        <v>35</v>
      </c>
    </row>
    <row r="106" spans="1:9" s="134" customFormat="1" ht="64.5" customHeight="1">
      <c r="A106" s="109" t="s">
        <v>265</v>
      </c>
      <c r="B106" s="78" t="s">
        <v>136</v>
      </c>
      <c r="C106" s="78" t="s">
        <v>132</v>
      </c>
      <c r="D106" s="104" t="s">
        <v>131</v>
      </c>
      <c r="E106" s="105" t="s">
        <v>52</v>
      </c>
      <c r="F106" s="105" t="s">
        <v>107</v>
      </c>
      <c r="G106" s="106" t="s">
        <v>236</v>
      </c>
      <c r="H106" s="105"/>
      <c r="I106" s="12">
        <f>I107</f>
        <v>35</v>
      </c>
    </row>
    <row r="107" spans="1:9" s="134" customFormat="1" ht="15.75" customHeight="1">
      <c r="A107" s="137" t="s">
        <v>56</v>
      </c>
      <c r="B107" s="78" t="s">
        <v>136</v>
      </c>
      <c r="C107" s="78" t="s">
        <v>132</v>
      </c>
      <c r="D107" s="104" t="s">
        <v>131</v>
      </c>
      <c r="E107" s="105" t="s">
        <v>52</v>
      </c>
      <c r="F107" s="105" t="s">
        <v>107</v>
      </c>
      <c r="G107" s="106" t="s">
        <v>236</v>
      </c>
      <c r="H107" s="105" t="s">
        <v>65</v>
      </c>
      <c r="I107" s="12">
        <v>35</v>
      </c>
    </row>
    <row r="108" spans="1:9" ht="14.25">
      <c r="A108" s="4" t="s">
        <v>95</v>
      </c>
      <c r="B108" s="231" t="s">
        <v>137</v>
      </c>
      <c r="C108" s="14"/>
      <c r="D108" s="104"/>
      <c r="E108" s="105"/>
      <c r="F108" s="105"/>
      <c r="G108" s="106"/>
      <c r="H108" s="25"/>
      <c r="I108" s="9">
        <f>I109</f>
        <v>2159.5</v>
      </c>
    </row>
    <row r="109" spans="1:9" s="134" customFormat="1" ht="15.75" customHeight="1">
      <c r="A109" s="138" t="s">
        <v>94</v>
      </c>
      <c r="B109" s="139" t="s">
        <v>137</v>
      </c>
      <c r="C109" s="139" t="s">
        <v>107</v>
      </c>
      <c r="D109" s="104"/>
      <c r="E109" s="105"/>
      <c r="F109" s="105"/>
      <c r="G109" s="106"/>
      <c r="H109" s="105"/>
      <c r="I109" s="28">
        <f>I110+I114+I122</f>
        <v>2159.5</v>
      </c>
    </row>
    <row r="110" spans="1:9" s="134" customFormat="1" ht="15.75" customHeight="1">
      <c r="A110" s="118" t="s">
        <v>79</v>
      </c>
      <c r="B110" s="249" t="s">
        <v>137</v>
      </c>
      <c r="C110" s="249" t="s">
        <v>107</v>
      </c>
      <c r="D110" s="96" t="s">
        <v>59</v>
      </c>
      <c r="E110" s="97" t="s">
        <v>82</v>
      </c>
      <c r="F110" s="97" t="s">
        <v>220</v>
      </c>
      <c r="G110" s="98" t="s">
        <v>221</v>
      </c>
      <c r="H110" s="119"/>
      <c r="I110" s="120">
        <f>I111</f>
        <v>80</v>
      </c>
    </row>
    <row r="111" spans="1:9" s="134" customFormat="1" ht="16.5" customHeight="1">
      <c r="A111" s="109" t="s">
        <v>58</v>
      </c>
      <c r="B111" s="78" t="s">
        <v>137</v>
      </c>
      <c r="C111" s="78" t="s">
        <v>107</v>
      </c>
      <c r="D111" s="230">
        <v>97</v>
      </c>
      <c r="E111" s="218"/>
      <c r="F111" s="105" t="s">
        <v>220</v>
      </c>
      <c r="G111" s="219"/>
      <c r="H111" s="220"/>
      <c r="I111" s="10">
        <f>I112</f>
        <v>80</v>
      </c>
    </row>
    <row r="112" spans="1:9" s="134" customFormat="1" ht="84" customHeight="1">
      <c r="A112" s="49" t="s">
        <v>315</v>
      </c>
      <c r="B112" s="78" t="s">
        <v>137</v>
      </c>
      <c r="C112" s="78" t="s">
        <v>107</v>
      </c>
      <c r="D112" s="230">
        <v>97</v>
      </c>
      <c r="E112" s="232">
        <v>9</v>
      </c>
      <c r="F112" s="105" t="s">
        <v>220</v>
      </c>
      <c r="G112" s="221">
        <v>84060</v>
      </c>
      <c r="H112" s="218"/>
      <c r="I112" s="10">
        <f>I113</f>
        <v>80</v>
      </c>
    </row>
    <row r="113" spans="1:9" ht="12.75">
      <c r="A113" s="109" t="s">
        <v>56</v>
      </c>
      <c r="B113" s="78" t="s">
        <v>137</v>
      </c>
      <c r="C113" s="78" t="s">
        <v>107</v>
      </c>
      <c r="D113" s="230">
        <v>97</v>
      </c>
      <c r="E113" s="232">
        <v>9</v>
      </c>
      <c r="F113" s="105" t="s">
        <v>220</v>
      </c>
      <c r="G113" s="221">
        <v>84060</v>
      </c>
      <c r="H113" s="232">
        <v>240</v>
      </c>
      <c r="I113" s="10">
        <v>80</v>
      </c>
    </row>
    <row r="114" spans="1:9" ht="12.75">
      <c r="A114" s="118" t="s">
        <v>79</v>
      </c>
      <c r="B114" s="94" t="s">
        <v>137</v>
      </c>
      <c r="C114" s="95" t="s">
        <v>107</v>
      </c>
      <c r="D114" s="96" t="s">
        <v>39</v>
      </c>
      <c r="E114" s="97">
        <v>0</v>
      </c>
      <c r="F114" s="97" t="s">
        <v>220</v>
      </c>
      <c r="G114" s="98" t="s">
        <v>221</v>
      </c>
      <c r="H114" s="119"/>
      <c r="I114" s="120">
        <f>I115</f>
        <v>1879.5</v>
      </c>
    </row>
    <row r="115" spans="1:9" s="134" customFormat="1" ht="17.25" customHeight="1">
      <c r="A115" s="6" t="s">
        <v>153</v>
      </c>
      <c r="B115" s="78" t="s">
        <v>137</v>
      </c>
      <c r="C115" s="78" t="s">
        <v>107</v>
      </c>
      <c r="D115" s="104"/>
      <c r="E115" s="105"/>
      <c r="F115" s="105"/>
      <c r="G115" s="106"/>
      <c r="H115" s="105"/>
      <c r="I115" s="28">
        <f>I116+I120</f>
        <v>1879.5</v>
      </c>
    </row>
    <row r="116" spans="1:9" s="134" customFormat="1" ht="39" customHeight="1">
      <c r="A116" s="109" t="s">
        <v>152</v>
      </c>
      <c r="B116" s="78" t="s">
        <v>137</v>
      </c>
      <c r="C116" s="78" t="s">
        <v>107</v>
      </c>
      <c r="D116" s="104" t="s">
        <v>39</v>
      </c>
      <c r="E116" s="105"/>
      <c r="F116" s="105"/>
      <c r="G116" s="106" t="s">
        <v>237</v>
      </c>
      <c r="H116" s="105"/>
      <c r="I116" s="12">
        <f>I117+I118+I119</f>
        <v>1715</v>
      </c>
    </row>
    <row r="117" spans="1:9" s="134" customFormat="1" ht="37.5" customHeight="1">
      <c r="A117" s="137" t="s">
        <v>49</v>
      </c>
      <c r="B117" s="78" t="s">
        <v>137</v>
      </c>
      <c r="C117" s="78" t="s">
        <v>107</v>
      </c>
      <c r="D117" s="104" t="s">
        <v>39</v>
      </c>
      <c r="E117" s="105" t="s">
        <v>83</v>
      </c>
      <c r="F117" s="105" t="s">
        <v>220</v>
      </c>
      <c r="G117" s="106" t="s">
        <v>237</v>
      </c>
      <c r="H117" s="105" t="s">
        <v>46</v>
      </c>
      <c r="I117" s="12">
        <v>1553.2</v>
      </c>
    </row>
    <row r="118" spans="1:9" s="134" customFormat="1" ht="12.75" customHeight="1">
      <c r="A118" s="137" t="s">
        <v>56</v>
      </c>
      <c r="B118" s="78" t="s">
        <v>137</v>
      </c>
      <c r="C118" s="78" t="s">
        <v>107</v>
      </c>
      <c r="D118" s="104" t="s">
        <v>39</v>
      </c>
      <c r="E118" s="105" t="s">
        <v>83</v>
      </c>
      <c r="F118" s="105" t="s">
        <v>220</v>
      </c>
      <c r="G118" s="106" t="s">
        <v>237</v>
      </c>
      <c r="H118" s="105" t="s">
        <v>65</v>
      </c>
      <c r="I118" s="12">
        <v>149.8</v>
      </c>
    </row>
    <row r="119" spans="1:9" s="134" customFormat="1" ht="15" customHeight="1">
      <c r="A119" s="109" t="s">
        <v>57</v>
      </c>
      <c r="B119" s="78" t="s">
        <v>137</v>
      </c>
      <c r="C119" s="78" t="s">
        <v>107</v>
      </c>
      <c r="D119" s="104" t="s">
        <v>39</v>
      </c>
      <c r="E119" s="105" t="s">
        <v>83</v>
      </c>
      <c r="F119" s="105" t="s">
        <v>220</v>
      </c>
      <c r="G119" s="106" t="s">
        <v>237</v>
      </c>
      <c r="H119" s="105" t="s">
        <v>75</v>
      </c>
      <c r="I119" s="12">
        <v>12</v>
      </c>
    </row>
    <row r="120" spans="1:9" s="134" customFormat="1" ht="39" customHeight="1">
      <c r="A120" s="140" t="s">
        <v>49</v>
      </c>
      <c r="B120" s="205" t="s">
        <v>137</v>
      </c>
      <c r="C120" s="205" t="s">
        <v>107</v>
      </c>
      <c r="D120" s="127" t="s">
        <v>39</v>
      </c>
      <c r="E120" s="128" t="s">
        <v>83</v>
      </c>
      <c r="F120" s="128" t="s">
        <v>220</v>
      </c>
      <c r="G120" s="206" t="s">
        <v>302</v>
      </c>
      <c r="H120" s="207"/>
      <c r="I120" s="12">
        <f>I121</f>
        <v>164.5</v>
      </c>
    </row>
    <row r="121" spans="1:9" s="134" customFormat="1" ht="15" customHeight="1">
      <c r="A121" s="140" t="s">
        <v>197</v>
      </c>
      <c r="B121" s="205" t="s">
        <v>137</v>
      </c>
      <c r="C121" s="205" t="s">
        <v>107</v>
      </c>
      <c r="D121" s="127" t="s">
        <v>39</v>
      </c>
      <c r="E121" s="128" t="s">
        <v>83</v>
      </c>
      <c r="F121" s="128" t="s">
        <v>220</v>
      </c>
      <c r="G121" s="206" t="s">
        <v>302</v>
      </c>
      <c r="H121" s="105" t="s">
        <v>46</v>
      </c>
      <c r="I121" s="12">
        <v>164.5</v>
      </c>
    </row>
    <row r="122" spans="1:9" s="134" customFormat="1" ht="24" customHeight="1">
      <c r="A122" s="118" t="s">
        <v>266</v>
      </c>
      <c r="B122" s="94" t="s">
        <v>137</v>
      </c>
      <c r="C122" s="95" t="s">
        <v>107</v>
      </c>
      <c r="D122" s="96" t="s">
        <v>108</v>
      </c>
      <c r="E122" s="97" t="s">
        <v>82</v>
      </c>
      <c r="F122" s="97" t="s">
        <v>220</v>
      </c>
      <c r="G122" s="98" t="s">
        <v>221</v>
      </c>
      <c r="H122" s="119"/>
      <c r="I122" s="120">
        <f>I123</f>
        <v>200</v>
      </c>
    </row>
    <row r="123" spans="1:9" s="134" customFormat="1" ht="14.25" customHeight="1">
      <c r="A123" s="109" t="s">
        <v>0</v>
      </c>
      <c r="B123" s="78" t="s">
        <v>137</v>
      </c>
      <c r="C123" s="78" t="s">
        <v>107</v>
      </c>
      <c r="D123" s="104" t="s">
        <v>108</v>
      </c>
      <c r="E123" s="105" t="s">
        <v>52</v>
      </c>
      <c r="F123" s="105" t="s">
        <v>220</v>
      </c>
      <c r="G123" s="106" t="s">
        <v>221</v>
      </c>
      <c r="H123" s="105"/>
      <c r="I123" s="12">
        <f>I124</f>
        <v>200</v>
      </c>
    </row>
    <row r="124" spans="1:9" s="134" customFormat="1" ht="40.5" customHeight="1">
      <c r="A124" s="109" t="s">
        <v>267</v>
      </c>
      <c r="B124" s="78" t="s">
        <v>137</v>
      </c>
      <c r="C124" s="78" t="s">
        <v>107</v>
      </c>
      <c r="D124" s="104" t="s">
        <v>108</v>
      </c>
      <c r="E124" s="105" t="s">
        <v>52</v>
      </c>
      <c r="F124" s="105" t="s">
        <v>107</v>
      </c>
      <c r="G124" s="106" t="s">
        <v>238</v>
      </c>
      <c r="H124" s="105" t="s">
        <v>65</v>
      </c>
      <c r="I124" s="12">
        <f>I125</f>
        <v>200</v>
      </c>
    </row>
    <row r="125" spans="1:9" s="134" customFormat="1" ht="12" customHeight="1">
      <c r="A125" s="137" t="s">
        <v>56</v>
      </c>
      <c r="B125" s="78" t="s">
        <v>137</v>
      </c>
      <c r="C125" s="78" t="s">
        <v>107</v>
      </c>
      <c r="D125" s="104" t="s">
        <v>108</v>
      </c>
      <c r="E125" s="105" t="s">
        <v>52</v>
      </c>
      <c r="F125" s="105" t="s">
        <v>107</v>
      </c>
      <c r="G125" s="106" t="s">
        <v>238</v>
      </c>
      <c r="H125" s="105" t="s">
        <v>65</v>
      </c>
      <c r="I125" s="12">
        <v>200</v>
      </c>
    </row>
    <row r="126" spans="1:9" ht="14.25">
      <c r="A126" s="4" t="s">
        <v>36</v>
      </c>
      <c r="B126" s="141" t="s">
        <v>158</v>
      </c>
      <c r="C126" s="78"/>
      <c r="D126" s="104"/>
      <c r="E126" s="105"/>
      <c r="F126" s="105"/>
      <c r="G126" s="106"/>
      <c r="H126" s="13"/>
      <c r="I126" s="28">
        <f>I127</f>
        <v>273.2</v>
      </c>
    </row>
    <row r="127" spans="1:9" s="136" customFormat="1" ht="13.5" customHeight="1">
      <c r="A127" s="140" t="s">
        <v>76</v>
      </c>
      <c r="B127" s="76" t="s">
        <v>158</v>
      </c>
      <c r="C127" s="160" t="s">
        <v>107</v>
      </c>
      <c r="D127" s="100"/>
      <c r="E127" s="101"/>
      <c r="F127" s="101"/>
      <c r="G127" s="102"/>
      <c r="H127" s="161"/>
      <c r="I127" s="28">
        <f>I128</f>
        <v>273.2</v>
      </c>
    </row>
    <row r="128" spans="1:9" s="136" customFormat="1" ht="26.25" customHeight="1">
      <c r="A128" s="140" t="s">
        <v>77</v>
      </c>
      <c r="B128" s="78" t="s">
        <v>158</v>
      </c>
      <c r="C128" s="162" t="s">
        <v>107</v>
      </c>
      <c r="D128" s="104" t="s">
        <v>78</v>
      </c>
      <c r="E128" s="105" t="s">
        <v>52</v>
      </c>
      <c r="F128" s="105" t="s">
        <v>220</v>
      </c>
      <c r="G128" s="106" t="s">
        <v>239</v>
      </c>
      <c r="H128" s="190" t="s">
        <v>244</v>
      </c>
      <c r="I128" s="12">
        <v>273.2</v>
      </c>
    </row>
    <row r="129" ht="12.75">
      <c r="I129" s="26">
        <f>I9+I54+I61+I73+I102+I108+I126+I66</f>
        <v>18540.8</v>
      </c>
    </row>
  </sheetData>
  <sheetProtection selectLockedCells="1" selectUnlockedCells="1"/>
  <autoFilter ref="D1:D129"/>
  <mergeCells count="9">
    <mergeCell ref="G1:I1"/>
    <mergeCell ref="B3:I3"/>
    <mergeCell ref="I7:I8"/>
    <mergeCell ref="A4:I4"/>
    <mergeCell ref="A5:I5"/>
    <mergeCell ref="H6:I6"/>
    <mergeCell ref="B7:H7"/>
    <mergeCell ref="D8:G8"/>
    <mergeCell ref="A2:I2"/>
  </mergeCells>
  <printOptions/>
  <pageMargins left="0.6299212598425197" right="0.31496062992125984" top="0.31496062992125984" bottom="0.35433070866141736" header="0.275590551181102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9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65.00390625" style="0" customWidth="1"/>
    <col min="2" max="2" width="5.57421875" style="0" customWidth="1"/>
    <col min="3" max="3" width="5.8515625" style="0" customWidth="1"/>
    <col min="4" max="4" width="5.57421875" style="0" customWidth="1"/>
    <col min="5" max="6" width="5.00390625" style="0" customWidth="1"/>
    <col min="7" max="7" width="6.28125" style="0" customWidth="1"/>
    <col min="8" max="8" width="5.57421875" style="0" customWidth="1"/>
    <col min="9" max="9" width="11.140625" style="0" bestFit="1" customWidth="1"/>
    <col min="10" max="10" width="10.28125" style="0" bestFit="1" customWidth="1"/>
  </cols>
  <sheetData>
    <row r="1" spans="4:8" ht="12.75">
      <c r="D1" s="322" t="s">
        <v>155</v>
      </c>
      <c r="E1" s="322"/>
      <c r="F1" s="322"/>
      <c r="G1" s="322"/>
      <c r="H1" s="322"/>
    </row>
    <row r="2" spans="1:10" ht="15" customHeight="1">
      <c r="A2" s="314" t="s">
        <v>242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5.75" customHeight="1">
      <c r="A3" s="332" t="s">
        <v>400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20.25">
      <c r="A4" s="325" t="s">
        <v>146</v>
      </c>
      <c r="B4" s="325"/>
      <c r="C4" s="325"/>
      <c r="D4" s="325"/>
      <c r="E4" s="325"/>
      <c r="F4" s="325"/>
      <c r="G4" s="325"/>
      <c r="H4" s="325"/>
      <c r="I4" s="325"/>
      <c r="J4" s="316"/>
    </row>
    <row r="5" spans="1:10" ht="45.75" customHeight="1">
      <c r="A5" s="326" t="s">
        <v>304</v>
      </c>
      <c r="B5" s="326"/>
      <c r="C5" s="326"/>
      <c r="D5" s="326"/>
      <c r="E5" s="326"/>
      <c r="F5" s="326"/>
      <c r="G5" s="326"/>
      <c r="H5" s="326"/>
      <c r="I5" s="326"/>
      <c r="J5" s="326"/>
    </row>
    <row r="6" spans="1:9" ht="18" customHeight="1">
      <c r="A6" s="33"/>
      <c r="B6" s="30"/>
      <c r="C6" s="30"/>
      <c r="D6" s="33"/>
      <c r="E6" s="33"/>
      <c r="F6" s="33"/>
      <c r="G6" s="33"/>
      <c r="H6" s="327" t="s">
        <v>2</v>
      </c>
      <c r="I6" s="327"/>
    </row>
    <row r="7" spans="1:10" ht="28.5" customHeight="1">
      <c r="A7" s="19" t="s">
        <v>147</v>
      </c>
      <c r="B7" s="328" t="s">
        <v>44</v>
      </c>
      <c r="C7" s="329"/>
      <c r="D7" s="329"/>
      <c r="E7" s="329"/>
      <c r="F7" s="329"/>
      <c r="G7" s="329"/>
      <c r="H7" s="330"/>
      <c r="I7" s="324" t="s">
        <v>279</v>
      </c>
      <c r="J7" s="324" t="s">
        <v>305</v>
      </c>
    </row>
    <row r="8" spans="1:10" ht="29.25">
      <c r="A8" s="18"/>
      <c r="B8" s="85" t="s">
        <v>150</v>
      </c>
      <c r="C8" s="86" t="s">
        <v>149</v>
      </c>
      <c r="D8" s="331" t="s">
        <v>148</v>
      </c>
      <c r="E8" s="331"/>
      <c r="F8" s="331"/>
      <c r="G8" s="331"/>
      <c r="H8" s="87" t="s">
        <v>151</v>
      </c>
      <c r="I8" s="324"/>
      <c r="J8" s="324"/>
    </row>
    <row r="9" spans="1:10" ht="14.25">
      <c r="A9" s="4" t="s">
        <v>106</v>
      </c>
      <c r="B9" s="88" t="s">
        <v>107</v>
      </c>
      <c r="C9" s="89" t="s">
        <v>104</v>
      </c>
      <c r="D9" s="90"/>
      <c r="E9" s="91"/>
      <c r="F9" s="91"/>
      <c r="G9" s="92" t="s">
        <v>105</v>
      </c>
      <c r="H9" s="23" t="s">
        <v>103</v>
      </c>
      <c r="I9" s="9">
        <f>I10+I30+I35+I25</f>
        <v>7855.099999999999</v>
      </c>
      <c r="J9" s="9">
        <f>J10+J30+J35+J25</f>
        <v>7856.6</v>
      </c>
    </row>
    <row r="10" spans="1:10" ht="36">
      <c r="A10" s="73" t="s">
        <v>130</v>
      </c>
      <c r="B10" s="73" t="s">
        <v>107</v>
      </c>
      <c r="C10" s="93"/>
      <c r="D10" s="90"/>
      <c r="E10" s="91"/>
      <c r="F10" s="91"/>
      <c r="G10" s="92" t="s">
        <v>105</v>
      </c>
      <c r="H10" s="2" t="s">
        <v>103</v>
      </c>
      <c r="I10" s="156">
        <f>I11+I21</f>
        <v>4977.9</v>
      </c>
      <c r="J10" s="156">
        <f>J11+J21</f>
        <v>4979.7</v>
      </c>
    </row>
    <row r="11" spans="1:10" ht="15.75" customHeight="1">
      <c r="A11" s="118" t="s">
        <v>50</v>
      </c>
      <c r="B11" s="110" t="s">
        <v>107</v>
      </c>
      <c r="C11" s="111" t="s">
        <v>131</v>
      </c>
      <c r="D11" s="112" t="s">
        <v>51</v>
      </c>
      <c r="E11" s="113" t="s">
        <v>82</v>
      </c>
      <c r="F11" s="113" t="s">
        <v>220</v>
      </c>
      <c r="G11" s="114" t="s">
        <v>221</v>
      </c>
      <c r="H11" s="115"/>
      <c r="I11" s="194">
        <f>I12+I15</f>
        <v>4956.599999999999</v>
      </c>
      <c r="J11" s="194">
        <f>J12+J15</f>
        <v>4958.4</v>
      </c>
    </row>
    <row r="12" spans="1:10" s="116" customFormat="1" ht="12.75">
      <c r="A12" s="107" t="s">
        <v>111</v>
      </c>
      <c r="B12" s="75" t="s">
        <v>107</v>
      </c>
      <c r="C12" s="103" t="s">
        <v>131</v>
      </c>
      <c r="D12" s="104" t="s">
        <v>51</v>
      </c>
      <c r="E12" s="105" t="s">
        <v>52</v>
      </c>
      <c r="F12" s="105" t="s">
        <v>220</v>
      </c>
      <c r="G12" s="106" t="s">
        <v>221</v>
      </c>
      <c r="H12" s="3"/>
      <c r="I12" s="62">
        <f>I13</f>
        <v>732.7</v>
      </c>
      <c r="J12" s="62">
        <f>J13</f>
        <v>732.7</v>
      </c>
    </row>
    <row r="13" spans="1:10" ht="48.75" customHeight="1">
      <c r="A13" s="108" t="s">
        <v>53</v>
      </c>
      <c r="B13" s="75" t="s">
        <v>107</v>
      </c>
      <c r="C13" s="103" t="s">
        <v>131</v>
      </c>
      <c r="D13" s="104" t="s">
        <v>51</v>
      </c>
      <c r="E13" s="105" t="s">
        <v>52</v>
      </c>
      <c r="F13" s="105" t="s">
        <v>220</v>
      </c>
      <c r="G13" s="106" t="s">
        <v>222</v>
      </c>
      <c r="H13" s="77"/>
      <c r="I13" s="15">
        <f>I14</f>
        <v>732.7</v>
      </c>
      <c r="J13" s="15">
        <f>J14</f>
        <v>732.7</v>
      </c>
    </row>
    <row r="14" spans="1:10" ht="38.25">
      <c r="A14" s="124" t="s">
        <v>49</v>
      </c>
      <c r="B14" s="75" t="s">
        <v>107</v>
      </c>
      <c r="C14" s="103" t="s">
        <v>131</v>
      </c>
      <c r="D14" s="104" t="s">
        <v>51</v>
      </c>
      <c r="E14" s="105" t="s">
        <v>52</v>
      </c>
      <c r="F14" s="105" t="s">
        <v>220</v>
      </c>
      <c r="G14" s="106" t="s">
        <v>222</v>
      </c>
      <c r="H14" s="186" t="s">
        <v>112</v>
      </c>
      <c r="I14" s="15">
        <v>732.7</v>
      </c>
      <c r="J14" s="15">
        <v>732.7</v>
      </c>
    </row>
    <row r="15" spans="1:10" ht="12.75">
      <c r="A15" s="121" t="s">
        <v>54</v>
      </c>
      <c r="B15" s="74" t="s">
        <v>107</v>
      </c>
      <c r="C15" s="99" t="s">
        <v>131</v>
      </c>
      <c r="D15" s="100" t="s">
        <v>51</v>
      </c>
      <c r="E15" s="101" t="s">
        <v>45</v>
      </c>
      <c r="F15" s="101" t="s">
        <v>220</v>
      </c>
      <c r="G15" s="135" t="s">
        <v>221</v>
      </c>
      <c r="H15" s="187"/>
      <c r="I15" s="117">
        <f>I16+I18</f>
        <v>4223.9</v>
      </c>
      <c r="J15" s="117">
        <f>J16+J18</f>
        <v>4225.7</v>
      </c>
    </row>
    <row r="16" spans="1:10" ht="51" customHeight="1">
      <c r="A16" s="108" t="s">
        <v>53</v>
      </c>
      <c r="B16" s="75" t="s">
        <v>107</v>
      </c>
      <c r="C16" s="103" t="s">
        <v>131</v>
      </c>
      <c r="D16" s="104" t="s">
        <v>51</v>
      </c>
      <c r="E16" s="105" t="s">
        <v>45</v>
      </c>
      <c r="F16" s="105" t="s">
        <v>220</v>
      </c>
      <c r="G16" s="106" t="s">
        <v>222</v>
      </c>
      <c r="H16" s="188"/>
      <c r="I16" s="117">
        <f>I17</f>
        <v>3669.7</v>
      </c>
      <c r="J16" s="117">
        <f>J17</f>
        <v>3669.6</v>
      </c>
    </row>
    <row r="17" spans="1:10" ht="38.25">
      <c r="A17" s="124" t="s">
        <v>49</v>
      </c>
      <c r="B17" s="75" t="s">
        <v>107</v>
      </c>
      <c r="C17" s="103" t="s">
        <v>131</v>
      </c>
      <c r="D17" s="104" t="s">
        <v>51</v>
      </c>
      <c r="E17" s="105" t="s">
        <v>45</v>
      </c>
      <c r="F17" s="105" t="s">
        <v>220</v>
      </c>
      <c r="G17" s="106" t="s">
        <v>222</v>
      </c>
      <c r="H17" s="105" t="s">
        <v>112</v>
      </c>
      <c r="I17" s="122">
        <v>3669.7</v>
      </c>
      <c r="J17" s="122">
        <v>3669.6</v>
      </c>
    </row>
    <row r="18" spans="1:10" ht="38.25">
      <c r="A18" s="108" t="s">
        <v>55</v>
      </c>
      <c r="B18" s="75" t="s">
        <v>107</v>
      </c>
      <c r="C18" s="103" t="s">
        <v>131</v>
      </c>
      <c r="D18" s="104" t="s">
        <v>51</v>
      </c>
      <c r="E18" s="105" t="s">
        <v>45</v>
      </c>
      <c r="F18" s="105" t="s">
        <v>220</v>
      </c>
      <c r="G18" s="106" t="s">
        <v>223</v>
      </c>
      <c r="H18" s="105"/>
      <c r="I18" s="122">
        <f>I19+I20</f>
        <v>554.2</v>
      </c>
      <c r="J18" s="122">
        <f>J19+J20</f>
        <v>556.1</v>
      </c>
    </row>
    <row r="19" spans="1:10" ht="12.75">
      <c r="A19" s="109" t="s">
        <v>56</v>
      </c>
      <c r="B19" s="75" t="s">
        <v>107</v>
      </c>
      <c r="C19" s="103" t="s">
        <v>131</v>
      </c>
      <c r="D19" s="104" t="s">
        <v>51</v>
      </c>
      <c r="E19" s="105" t="s">
        <v>45</v>
      </c>
      <c r="F19" s="105" t="s">
        <v>220</v>
      </c>
      <c r="G19" s="106" t="s">
        <v>223</v>
      </c>
      <c r="H19" s="105" t="s">
        <v>65</v>
      </c>
      <c r="I19" s="122">
        <v>501.2</v>
      </c>
      <c r="J19" s="122">
        <v>503.1</v>
      </c>
    </row>
    <row r="20" spans="1:10" ht="12.75">
      <c r="A20" s="109" t="s">
        <v>57</v>
      </c>
      <c r="B20" s="75" t="s">
        <v>107</v>
      </c>
      <c r="C20" s="103" t="s">
        <v>131</v>
      </c>
      <c r="D20" s="104" t="s">
        <v>51</v>
      </c>
      <c r="E20" s="105" t="s">
        <v>45</v>
      </c>
      <c r="F20" s="105" t="s">
        <v>220</v>
      </c>
      <c r="G20" s="106" t="s">
        <v>223</v>
      </c>
      <c r="H20" s="188" t="s">
        <v>75</v>
      </c>
      <c r="I20" s="122">
        <v>53</v>
      </c>
      <c r="J20" s="122">
        <v>53</v>
      </c>
    </row>
    <row r="21" spans="1:10" ht="12.75">
      <c r="A21" s="118" t="s">
        <v>58</v>
      </c>
      <c r="B21" s="94" t="s">
        <v>107</v>
      </c>
      <c r="C21" s="95" t="s">
        <v>131</v>
      </c>
      <c r="D21" s="96" t="s">
        <v>59</v>
      </c>
      <c r="E21" s="97" t="s">
        <v>82</v>
      </c>
      <c r="F21" s="97" t="s">
        <v>220</v>
      </c>
      <c r="G21" s="98" t="s">
        <v>221</v>
      </c>
      <c r="H21" s="119"/>
      <c r="I21" s="120">
        <f aca="true" t="shared" si="0" ref="I21:J23">I22</f>
        <v>21.3</v>
      </c>
      <c r="J21" s="120">
        <f t="shared" si="0"/>
        <v>21.3</v>
      </c>
    </row>
    <row r="22" spans="1:10" ht="38.25">
      <c r="A22" s="121" t="s">
        <v>192</v>
      </c>
      <c r="B22" s="75" t="s">
        <v>107</v>
      </c>
      <c r="C22" s="103" t="s">
        <v>131</v>
      </c>
      <c r="D22" s="104" t="s">
        <v>59</v>
      </c>
      <c r="E22" s="105" t="s">
        <v>45</v>
      </c>
      <c r="F22" s="105" t="s">
        <v>220</v>
      </c>
      <c r="G22" s="106" t="s">
        <v>221</v>
      </c>
      <c r="H22" s="23"/>
      <c r="I22" s="122">
        <f t="shared" si="0"/>
        <v>21.3</v>
      </c>
      <c r="J22" s="122">
        <f t="shared" si="0"/>
        <v>21.3</v>
      </c>
    </row>
    <row r="23" spans="1:10" ht="36.75" customHeight="1">
      <c r="A23" s="201" t="s">
        <v>194</v>
      </c>
      <c r="B23" s="75" t="s">
        <v>107</v>
      </c>
      <c r="C23" s="103" t="s">
        <v>131</v>
      </c>
      <c r="D23" s="104" t="s">
        <v>59</v>
      </c>
      <c r="E23" s="105" t="s">
        <v>45</v>
      </c>
      <c r="F23" s="105" t="s">
        <v>220</v>
      </c>
      <c r="G23" s="106" t="s">
        <v>224</v>
      </c>
      <c r="H23" s="105"/>
      <c r="I23" s="11">
        <f t="shared" si="0"/>
        <v>21.3</v>
      </c>
      <c r="J23" s="11">
        <f t="shared" si="0"/>
        <v>21.3</v>
      </c>
    </row>
    <row r="24" spans="1:10" ht="12.75">
      <c r="A24" s="109" t="s">
        <v>58</v>
      </c>
      <c r="B24" s="75" t="s">
        <v>107</v>
      </c>
      <c r="C24" s="103" t="s">
        <v>131</v>
      </c>
      <c r="D24" s="104" t="s">
        <v>59</v>
      </c>
      <c r="E24" s="105" t="s">
        <v>45</v>
      </c>
      <c r="F24" s="105" t="s">
        <v>220</v>
      </c>
      <c r="G24" s="106" t="s">
        <v>224</v>
      </c>
      <c r="H24" s="105" t="s">
        <v>193</v>
      </c>
      <c r="I24" s="11">
        <v>21.3</v>
      </c>
      <c r="J24" s="11">
        <v>21.3</v>
      </c>
    </row>
    <row r="25" spans="1:10" ht="25.5">
      <c r="A25" s="6" t="s">
        <v>195</v>
      </c>
      <c r="B25" s="7" t="s">
        <v>107</v>
      </c>
      <c r="C25" s="204" t="s">
        <v>3</v>
      </c>
      <c r="D25" s="104"/>
      <c r="E25" s="105"/>
      <c r="F25" s="105"/>
      <c r="G25" s="106"/>
      <c r="H25" s="202"/>
      <c r="I25" s="203">
        <f aca="true" t="shared" si="1" ref="I25:J28">I26</f>
        <v>25.8</v>
      </c>
      <c r="J25" s="203">
        <f t="shared" si="1"/>
        <v>25.6</v>
      </c>
    </row>
    <row r="26" spans="1:10" ht="12.75">
      <c r="A26" s="118" t="s">
        <v>58</v>
      </c>
      <c r="B26" s="94" t="s">
        <v>107</v>
      </c>
      <c r="C26" s="95" t="s">
        <v>3</v>
      </c>
      <c r="D26" s="96"/>
      <c r="E26" s="97"/>
      <c r="F26" s="97"/>
      <c r="G26" s="98"/>
      <c r="H26" s="119"/>
      <c r="I26" s="120">
        <f t="shared" si="1"/>
        <v>25.8</v>
      </c>
      <c r="J26" s="120">
        <f t="shared" si="1"/>
        <v>25.6</v>
      </c>
    </row>
    <row r="27" spans="1:10" ht="38.25">
      <c r="A27" s="121" t="s">
        <v>192</v>
      </c>
      <c r="B27" s="75" t="s">
        <v>107</v>
      </c>
      <c r="C27" s="103" t="s">
        <v>3</v>
      </c>
      <c r="D27" s="104" t="s">
        <v>59</v>
      </c>
      <c r="E27" s="105" t="s">
        <v>45</v>
      </c>
      <c r="F27" s="105" t="s">
        <v>220</v>
      </c>
      <c r="G27" s="106" t="s">
        <v>221</v>
      </c>
      <c r="H27" s="202"/>
      <c r="I27" s="11">
        <f t="shared" si="1"/>
        <v>25.8</v>
      </c>
      <c r="J27" s="11">
        <f t="shared" si="1"/>
        <v>25.6</v>
      </c>
    </row>
    <row r="28" spans="1:10" ht="38.25" customHeight="1">
      <c r="A28" s="201" t="s">
        <v>196</v>
      </c>
      <c r="B28" s="75" t="s">
        <v>107</v>
      </c>
      <c r="C28" s="103" t="s">
        <v>3</v>
      </c>
      <c r="D28" s="104" t="s">
        <v>59</v>
      </c>
      <c r="E28" s="105" t="s">
        <v>45</v>
      </c>
      <c r="F28" s="105" t="s">
        <v>220</v>
      </c>
      <c r="G28" s="106" t="s">
        <v>225</v>
      </c>
      <c r="H28" s="123"/>
      <c r="I28" s="11">
        <f t="shared" si="1"/>
        <v>25.8</v>
      </c>
      <c r="J28" s="11">
        <f t="shared" si="1"/>
        <v>25.6</v>
      </c>
    </row>
    <row r="29" spans="1:10" ht="12.75">
      <c r="A29" s="109" t="s">
        <v>58</v>
      </c>
      <c r="B29" s="75" t="s">
        <v>107</v>
      </c>
      <c r="C29" s="103" t="s">
        <v>3</v>
      </c>
      <c r="D29" s="104" t="s">
        <v>59</v>
      </c>
      <c r="E29" s="105" t="s">
        <v>45</v>
      </c>
      <c r="F29" s="105" t="s">
        <v>220</v>
      </c>
      <c r="G29" s="106" t="s">
        <v>225</v>
      </c>
      <c r="H29" s="105" t="s">
        <v>193</v>
      </c>
      <c r="I29" s="11">
        <v>25.8</v>
      </c>
      <c r="J29" s="11">
        <v>25.6</v>
      </c>
    </row>
    <row r="30" spans="1:10" ht="12.75">
      <c r="A30" s="125" t="s">
        <v>96</v>
      </c>
      <c r="B30" s="73" t="s">
        <v>66</v>
      </c>
      <c r="C30" s="93" t="s">
        <v>67</v>
      </c>
      <c r="D30" s="104"/>
      <c r="E30" s="105"/>
      <c r="F30" s="105"/>
      <c r="G30" s="106"/>
      <c r="H30" s="105"/>
      <c r="I30" s="117">
        <f aca="true" t="shared" si="2" ref="I30:J33">I31</f>
        <v>40</v>
      </c>
      <c r="J30" s="117">
        <f t="shared" si="2"/>
        <v>40</v>
      </c>
    </row>
    <row r="31" spans="1:10" ht="12.75">
      <c r="A31" s="118" t="s">
        <v>96</v>
      </c>
      <c r="B31" s="94" t="s">
        <v>107</v>
      </c>
      <c r="C31" s="95" t="s">
        <v>67</v>
      </c>
      <c r="D31" s="96" t="s">
        <v>68</v>
      </c>
      <c r="E31" s="97" t="s">
        <v>82</v>
      </c>
      <c r="F31" s="97" t="s">
        <v>220</v>
      </c>
      <c r="G31" s="98" t="s">
        <v>221</v>
      </c>
      <c r="H31" s="189"/>
      <c r="I31" s="120">
        <f t="shared" si="2"/>
        <v>40</v>
      </c>
      <c r="J31" s="120">
        <f t="shared" si="2"/>
        <v>40</v>
      </c>
    </row>
    <row r="32" spans="1:10" ht="12.75">
      <c r="A32" s="35" t="s">
        <v>97</v>
      </c>
      <c r="B32" s="75" t="s">
        <v>107</v>
      </c>
      <c r="C32" s="103" t="s">
        <v>67</v>
      </c>
      <c r="D32" s="104" t="s">
        <v>68</v>
      </c>
      <c r="E32" s="105" t="s">
        <v>52</v>
      </c>
      <c r="F32" s="105" t="s">
        <v>220</v>
      </c>
      <c r="G32" s="106" t="s">
        <v>221</v>
      </c>
      <c r="H32" s="105"/>
      <c r="I32" s="122">
        <f t="shared" si="2"/>
        <v>40</v>
      </c>
      <c r="J32" s="122">
        <f t="shared" si="2"/>
        <v>40</v>
      </c>
    </row>
    <row r="33" spans="1:10" ht="12.75">
      <c r="A33" s="126" t="s">
        <v>268</v>
      </c>
      <c r="B33" s="75" t="s">
        <v>107</v>
      </c>
      <c r="C33" s="103" t="s">
        <v>67</v>
      </c>
      <c r="D33" s="104" t="s">
        <v>68</v>
      </c>
      <c r="E33" s="105" t="s">
        <v>52</v>
      </c>
      <c r="F33" s="105" t="s">
        <v>220</v>
      </c>
      <c r="G33" s="106" t="s">
        <v>226</v>
      </c>
      <c r="H33" s="105"/>
      <c r="I33" s="122">
        <f t="shared" si="2"/>
        <v>40</v>
      </c>
      <c r="J33" s="122">
        <f t="shared" si="2"/>
        <v>40</v>
      </c>
    </row>
    <row r="34" spans="1:10" ht="12.75">
      <c r="A34" s="109" t="s">
        <v>269</v>
      </c>
      <c r="B34" s="75" t="s">
        <v>107</v>
      </c>
      <c r="C34" s="103" t="s">
        <v>67</v>
      </c>
      <c r="D34" s="104" t="s">
        <v>68</v>
      </c>
      <c r="E34" s="105" t="s">
        <v>52</v>
      </c>
      <c r="F34" s="105" t="s">
        <v>220</v>
      </c>
      <c r="G34" s="106" t="s">
        <v>226</v>
      </c>
      <c r="H34" s="105" t="s">
        <v>74</v>
      </c>
      <c r="I34" s="122">
        <v>40</v>
      </c>
      <c r="J34" s="122">
        <v>40</v>
      </c>
    </row>
    <row r="35" spans="1:10" ht="12.75">
      <c r="A35" s="125" t="s">
        <v>138</v>
      </c>
      <c r="B35" s="73" t="s">
        <v>107</v>
      </c>
      <c r="C35" s="93" t="s">
        <v>5</v>
      </c>
      <c r="D35" s="104"/>
      <c r="E35" s="105"/>
      <c r="F35" s="105"/>
      <c r="G35" s="106"/>
      <c r="H35" s="123"/>
      <c r="I35" s="117">
        <f>I36+I40+I46+I50</f>
        <v>2811.4</v>
      </c>
      <c r="J35" s="117">
        <f>J36+J40+J46+J50</f>
        <v>2811.3</v>
      </c>
    </row>
    <row r="36" spans="1:10" ht="25.5">
      <c r="A36" s="118" t="s">
        <v>258</v>
      </c>
      <c r="B36" s="96" t="s">
        <v>107</v>
      </c>
      <c r="C36" s="95" t="s">
        <v>5</v>
      </c>
      <c r="D36" s="96" t="s">
        <v>3</v>
      </c>
      <c r="E36" s="97" t="s">
        <v>82</v>
      </c>
      <c r="F36" s="97" t="s">
        <v>220</v>
      </c>
      <c r="G36" s="98" t="s">
        <v>221</v>
      </c>
      <c r="H36" s="95"/>
      <c r="I36" s="120">
        <f aca="true" t="shared" si="3" ref="I36:J38">I37</f>
        <v>1500</v>
      </c>
      <c r="J36" s="120">
        <f t="shared" si="3"/>
        <v>1500</v>
      </c>
    </row>
    <row r="37" spans="1:10" ht="38.25">
      <c r="A37" s="109" t="s">
        <v>245</v>
      </c>
      <c r="B37" s="104" t="s">
        <v>107</v>
      </c>
      <c r="C37" s="103" t="s">
        <v>5</v>
      </c>
      <c r="D37" s="104" t="s">
        <v>3</v>
      </c>
      <c r="E37" s="105" t="s">
        <v>52</v>
      </c>
      <c r="F37" s="105" t="s">
        <v>220</v>
      </c>
      <c r="G37" s="106" t="s">
        <v>221</v>
      </c>
      <c r="H37" s="99"/>
      <c r="I37" s="10">
        <f t="shared" si="3"/>
        <v>1500</v>
      </c>
      <c r="J37" s="10">
        <f t="shared" si="3"/>
        <v>1500</v>
      </c>
    </row>
    <row r="38" spans="1:10" ht="76.5">
      <c r="A38" s="109" t="s">
        <v>259</v>
      </c>
      <c r="B38" s="104" t="s">
        <v>107</v>
      </c>
      <c r="C38" s="103" t="s">
        <v>5</v>
      </c>
      <c r="D38" s="104" t="s">
        <v>3</v>
      </c>
      <c r="E38" s="105" t="s">
        <v>52</v>
      </c>
      <c r="F38" s="105" t="s">
        <v>107</v>
      </c>
      <c r="G38" s="106" t="s">
        <v>227</v>
      </c>
      <c r="H38" s="103"/>
      <c r="I38" s="10">
        <f t="shared" si="3"/>
        <v>1500</v>
      </c>
      <c r="J38" s="10">
        <f t="shared" si="3"/>
        <v>1500</v>
      </c>
    </row>
    <row r="39" spans="1:10" ht="12.75">
      <c r="A39" s="109" t="s">
        <v>56</v>
      </c>
      <c r="B39" s="104" t="s">
        <v>107</v>
      </c>
      <c r="C39" s="105" t="s">
        <v>5</v>
      </c>
      <c r="D39" s="104" t="s">
        <v>3</v>
      </c>
      <c r="E39" s="105" t="s">
        <v>52</v>
      </c>
      <c r="F39" s="105" t="s">
        <v>107</v>
      </c>
      <c r="G39" s="106" t="s">
        <v>227</v>
      </c>
      <c r="H39" s="103" t="s">
        <v>65</v>
      </c>
      <c r="I39" s="10">
        <v>1500</v>
      </c>
      <c r="J39" s="10">
        <v>1500</v>
      </c>
    </row>
    <row r="40" spans="1:10" ht="26.25" customHeight="1">
      <c r="A40" s="118" t="s">
        <v>260</v>
      </c>
      <c r="B40" s="94" t="s">
        <v>107</v>
      </c>
      <c r="C40" s="95" t="s">
        <v>5</v>
      </c>
      <c r="D40" s="96" t="s">
        <v>107</v>
      </c>
      <c r="E40" s="97"/>
      <c r="F40" s="97"/>
      <c r="G40" s="98"/>
      <c r="H40" s="119"/>
      <c r="I40" s="120">
        <f>I41</f>
        <v>700</v>
      </c>
      <c r="J40" s="120">
        <f>J41</f>
        <v>700</v>
      </c>
    </row>
    <row r="41" spans="1:10" ht="25.5">
      <c r="A41" s="109" t="s">
        <v>90</v>
      </c>
      <c r="B41" s="75" t="s">
        <v>107</v>
      </c>
      <c r="C41" s="103" t="s">
        <v>5</v>
      </c>
      <c r="D41" s="104" t="s">
        <v>107</v>
      </c>
      <c r="E41" s="105" t="s">
        <v>52</v>
      </c>
      <c r="F41" s="105" t="s">
        <v>220</v>
      </c>
      <c r="G41" s="106" t="s">
        <v>221</v>
      </c>
      <c r="H41" s="103"/>
      <c r="I41" s="10">
        <f>I42+I44</f>
        <v>700</v>
      </c>
      <c r="J41" s="10">
        <f>J42+J44</f>
        <v>700</v>
      </c>
    </row>
    <row r="42" spans="1:10" ht="51">
      <c r="A42" s="109" t="s">
        <v>290</v>
      </c>
      <c r="B42" s="75" t="s">
        <v>107</v>
      </c>
      <c r="C42" s="103" t="s">
        <v>5</v>
      </c>
      <c r="D42" s="104" t="s">
        <v>107</v>
      </c>
      <c r="E42" s="105" t="s">
        <v>52</v>
      </c>
      <c r="F42" s="105" t="s">
        <v>107</v>
      </c>
      <c r="G42" s="106" t="s">
        <v>228</v>
      </c>
      <c r="H42" s="103"/>
      <c r="I42" s="10">
        <f>I43</f>
        <v>400</v>
      </c>
      <c r="J42" s="10">
        <f>J43</f>
        <v>400</v>
      </c>
    </row>
    <row r="43" spans="1:10" ht="16.5" customHeight="1">
      <c r="A43" s="109" t="s">
        <v>56</v>
      </c>
      <c r="B43" s="75" t="s">
        <v>107</v>
      </c>
      <c r="C43" s="103" t="s">
        <v>5</v>
      </c>
      <c r="D43" s="104" t="s">
        <v>107</v>
      </c>
      <c r="E43" s="105" t="s">
        <v>52</v>
      </c>
      <c r="F43" s="105" t="s">
        <v>107</v>
      </c>
      <c r="G43" s="106" t="s">
        <v>228</v>
      </c>
      <c r="H43" s="103" t="s">
        <v>65</v>
      </c>
      <c r="I43" s="10">
        <v>400</v>
      </c>
      <c r="J43" s="10">
        <v>400</v>
      </c>
    </row>
    <row r="44" spans="1:10" ht="63.75">
      <c r="A44" s="109" t="s">
        <v>261</v>
      </c>
      <c r="B44" s="75" t="s">
        <v>107</v>
      </c>
      <c r="C44" s="103" t="s">
        <v>5</v>
      </c>
      <c r="D44" s="104" t="s">
        <v>107</v>
      </c>
      <c r="E44" s="105" t="s">
        <v>52</v>
      </c>
      <c r="F44" s="105" t="s">
        <v>109</v>
      </c>
      <c r="G44" s="106" t="s">
        <v>229</v>
      </c>
      <c r="H44" s="103"/>
      <c r="I44" s="10">
        <f>I45</f>
        <v>300</v>
      </c>
      <c r="J44" s="10">
        <f>J45</f>
        <v>300</v>
      </c>
    </row>
    <row r="45" spans="1:10" ht="12.75">
      <c r="A45" s="109" t="s">
        <v>56</v>
      </c>
      <c r="B45" s="75" t="s">
        <v>107</v>
      </c>
      <c r="C45" s="103" t="s">
        <v>5</v>
      </c>
      <c r="D45" s="104" t="s">
        <v>107</v>
      </c>
      <c r="E45" s="105" t="s">
        <v>52</v>
      </c>
      <c r="F45" s="105" t="s">
        <v>109</v>
      </c>
      <c r="G45" s="106" t="s">
        <v>229</v>
      </c>
      <c r="H45" s="103" t="s">
        <v>65</v>
      </c>
      <c r="I45" s="10">
        <v>300</v>
      </c>
      <c r="J45" s="10">
        <v>300</v>
      </c>
    </row>
    <row r="46" spans="1:10" ht="25.5" customHeight="1">
      <c r="A46" s="118" t="s">
        <v>50</v>
      </c>
      <c r="B46" s="94" t="s">
        <v>107</v>
      </c>
      <c r="C46" s="95" t="s">
        <v>5</v>
      </c>
      <c r="D46" s="96" t="s">
        <v>51</v>
      </c>
      <c r="E46" s="97" t="s">
        <v>82</v>
      </c>
      <c r="F46" s="97" t="s">
        <v>220</v>
      </c>
      <c r="G46" s="98" t="s">
        <v>221</v>
      </c>
      <c r="H46" s="119"/>
      <c r="I46" s="120">
        <f>I47</f>
        <v>600</v>
      </c>
      <c r="J46" s="120">
        <f>J47</f>
        <v>600</v>
      </c>
    </row>
    <row r="47" spans="1:10" ht="38.25">
      <c r="A47" s="109" t="s">
        <v>38</v>
      </c>
      <c r="B47" s="75" t="s">
        <v>107</v>
      </c>
      <c r="C47" s="103" t="s">
        <v>5</v>
      </c>
      <c r="D47" s="104" t="s">
        <v>51</v>
      </c>
      <c r="E47" s="105" t="s">
        <v>69</v>
      </c>
      <c r="F47" s="105" t="s">
        <v>220</v>
      </c>
      <c r="G47" s="106" t="s">
        <v>230</v>
      </c>
      <c r="H47" s="123"/>
      <c r="I47" s="122">
        <f>I48+I49</f>
        <v>600</v>
      </c>
      <c r="J47" s="122">
        <f>J48+J49</f>
        <v>600</v>
      </c>
    </row>
    <row r="48" spans="1:10" ht="12.75">
      <c r="A48" s="109" t="s">
        <v>56</v>
      </c>
      <c r="B48" s="75" t="s">
        <v>107</v>
      </c>
      <c r="C48" s="103" t="s">
        <v>5</v>
      </c>
      <c r="D48" s="104" t="s">
        <v>51</v>
      </c>
      <c r="E48" s="105" t="s">
        <v>69</v>
      </c>
      <c r="F48" s="105" t="s">
        <v>220</v>
      </c>
      <c r="G48" s="106" t="s">
        <v>230</v>
      </c>
      <c r="H48" s="105" t="s">
        <v>65</v>
      </c>
      <c r="I48" s="122">
        <v>590</v>
      </c>
      <c r="J48" s="122">
        <v>590</v>
      </c>
    </row>
    <row r="49" spans="1:10" ht="12.75">
      <c r="A49" s="246" t="s">
        <v>57</v>
      </c>
      <c r="B49" s="247" t="s">
        <v>107</v>
      </c>
      <c r="C49" s="248" t="s">
        <v>5</v>
      </c>
      <c r="D49" s="104" t="s">
        <v>51</v>
      </c>
      <c r="E49" s="105" t="s">
        <v>69</v>
      </c>
      <c r="F49" s="105" t="s">
        <v>220</v>
      </c>
      <c r="G49" s="106" t="s">
        <v>230</v>
      </c>
      <c r="H49" s="105" t="s">
        <v>75</v>
      </c>
      <c r="I49" s="122">
        <v>10</v>
      </c>
      <c r="J49" s="122">
        <v>10</v>
      </c>
    </row>
    <row r="50" spans="1:10" ht="12.75">
      <c r="A50" s="118" t="s">
        <v>58</v>
      </c>
      <c r="B50" s="94" t="s">
        <v>107</v>
      </c>
      <c r="C50" s="95" t="s">
        <v>5</v>
      </c>
      <c r="D50" s="96" t="s">
        <v>59</v>
      </c>
      <c r="E50" s="97" t="s">
        <v>82</v>
      </c>
      <c r="F50" s="97" t="s">
        <v>220</v>
      </c>
      <c r="G50" s="98" t="s">
        <v>221</v>
      </c>
      <c r="H50" s="119"/>
      <c r="I50" s="120">
        <f aca="true" t="shared" si="4" ref="I50:J52">I51</f>
        <v>11.4</v>
      </c>
      <c r="J50" s="120">
        <f t="shared" si="4"/>
        <v>11.3</v>
      </c>
    </row>
    <row r="51" spans="1:10" ht="38.25">
      <c r="A51" s="121" t="s">
        <v>192</v>
      </c>
      <c r="B51" s="75" t="s">
        <v>107</v>
      </c>
      <c r="C51" s="103" t="s">
        <v>5</v>
      </c>
      <c r="D51" s="104" t="s">
        <v>59</v>
      </c>
      <c r="E51" s="105" t="s">
        <v>45</v>
      </c>
      <c r="F51" s="105" t="s">
        <v>220</v>
      </c>
      <c r="G51" s="106" t="s">
        <v>221</v>
      </c>
      <c r="H51" s="123"/>
      <c r="I51" s="10">
        <f t="shared" si="4"/>
        <v>11.4</v>
      </c>
      <c r="J51" s="10">
        <f t="shared" si="4"/>
        <v>11.3</v>
      </c>
    </row>
    <row r="52" spans="1:10" ht="51">
      <c r="A52" s="208" t="s">
        <v>219</v>
      </c>
      <c r="B52" s="75" t="s">
        <v>107</v>
      </c>
      <c r="C52" s="103" t="s">
        <v>5</v>
      </c>
      <c r="D52" s="104" t="s">
        <v>59</v>
      </c>
      <c r="E52" s="105" t="s">
        <v>45</v>
      </c>
      <c r="F52" s="105" t="s">
        <v>220</v>
      </c>
      <c r="G52" s="106" t="s">
        <v>248</v>
      </c>
      <c r="H52" s="23"/>
      <c r="I52" s="10">
        <f t="shared" si="4"/>
        <v>11.4</v>
      </c>
      <c r="J52" s="10">
        <f t="shared" si="4"/>
        <v>11.3</v>
      </c>
    </row>
    <row r="53" spans="1:10" ht="12.75">
      <c r="A53" s="109" t="s">
        <v>58</v>
      </c>
      <c r="B53" s="75" t="s">
        <v>107</v>
      </c>
      <c r="C53" s="103" t="s">
        <v>5</v>
      </c>
      <c r="D53" s="104" t="s">
        <v>59</v>
      </c>
      <c r="E53" s="105" t="s">
        <v>45</v>
      </c>
      <c r="F53" s="105" t="s">
        <v>220</v>
      </c>
      <c r="G53" s="106" t="s">
        <v>248</v>
      </c>
      <c r="H53" s="105" t="s">
        <v>65</v>
      </c>
      <c r="I53" s="10">
        <v>11.4</v>
      </c>
      <c r="J53" s="10">
        <v>11.3</v>
      </c>
    </row>
    <row r="54" spans="1:10" ht="14.25">
      <c r="A54" s="4" t="s">
        <v>133</v>
      </c>
      <c r="B54" s="7" t="s">
        <v>109</v>
      </c>
      <c r="C54" s="2" t="s">
        <v>104</v>
      </c>
      <c r="D54" s="127"/>
      <c r="E54" s="128"/>
      <c r="F54" s="128"/>
      <c r="G54" s="129" t="s">
        <v>105</v>
      </c>
      <c r="H54" s="23" t="s">
        <v>103</v>
      </c>
      <c r="I54" s="9">
        <f aca="true" t="shared" si="5" ref="I54:J57">I55</f>
        <v>220.6</v>
      </c>
      <c r="J54" s="9">
        <f t="shared" si="5"/>
        <v>228.2</v>
      </c>
    </row>
    <row r="55" spans="1:10" ht="14.25">
      <c r="A55" s="130" t="s">
        <v>98</v>
      </c>
      <c r="B55" s="7" t="s">
        <v>109</v>
      </c>
      <c r="C55" s="204" t="s">
        <v>108</v>
      </c>
      <c r="D55" s="131"/>
      <c r="E55" s="132"/>
      <c r="F55" s="132"/>
      <c r="G55" s="133" t="s">
        <v>105</v>
      </c>
      <c r="H55" s="23" t="s">
        <v>103</v>
      </c>
      <c r="I55" s="9">
        <f t="shared" si="5"/>
        <v>220.6</v>
      </c>
      <c r="J55" s="9">
        <f t="shared" si="5"/>
        <v>228.2</v>
      </c>
    </row>
    <row r="56" spans="1:10" ht="12.75">
      <c r="A56" s="118" t="s">
        <v>79</v>
      </c>
      <c r="B56" s="94" t="s">
        <v>109</v>
      </c>
      <c r="C56" s="95" t="s">
        <v>108</v>
      </c>
      <c r="D56" s="96" t="s">
        <v>39</v>
      </c>
      <c r="E56" s="97" t="s">
        <v>82</v>
      </c>
      <c r="F56" s="97" t="s">
        <v>220</v>
      </c>
      <c r="G56" s="98" t="s">
        <v>221</v>
      </c>
      <c r="H56" s="119"/>
      <c r="I56" s="120">
        <f t="shared" si="5"/>
        <v>220.6</v>
      </c>
      <c r="J56" s="120">
        <f t="shared" si="5"/>
        <v>228.2</v>
      </c>
    </row>
    <row r="57" spans="1:10" ht="12.75">
      <c r="A57" s="109" t="s">
        <v>80</v>
      </c>
      <c r="B57" s="75" t="s">
        <v>109</v>
      </c>
      <c r="C57" s="103" t="s">
        <v>108</v>
      </c>
      <c r="D57" s="127" t="s">
        <v>39</v>
      </c>
      <c r="E57" s="128" t="s">
        <v>83</v>
      </c>
      <c r="F57" s="128" t="s">
        <v>220</v>
      </c>
      <c r="G57" s="129" t="s">
        <v>221</v>
      </c>
      <c r="H57" s="127"/>
      <c r="I57" s="10">
        <f t="shared" si="5"/>
        <v>220.6</v>
      </c>
      <c r="J57" s="10">
        <f t="shared" si="5"/>
        <v>228.2</v>
      </c>
    </row>
    <row r="58" spans="1:10" ht="38.25">
      <c r="A58" s="109" t="s">
        <v>81</v>
      </c>
      <c r="B58" s="75" t="s">
        <v>109</v>
      </c>
      <c r="C58" s="103" t="s">
        <v>108</v>
      </c>
      <c r="D58" s="127" t="s">
        <v>39</v>
      </c>
      <c r="E58" s="128" t="s">
        <v>83</v>
      </c>
      <c r="F58" s="128" t="s">
        <v>220</v>
      </c>
      <c r="G58" s="129" t="s">
        <v>231</v>
      </c>
      <c r="H58" s="127"/>
      <c r="I58" s="11">
        <f>I59+I60</f>
        <v>220.6</v>
      </c>
      <c r="J58" s="11">
        <f>J59+J60</f>
        <v>228.2</v>
      </c>
    </row>
    <row r="59" spans="1:10" ht="38.25">
      <c r="A59" s="109" t="s">
        <v>49</v>
      </c>
      <c r="B59" s="75" t="s">
        <v>109</v>
      </c>
      <c r="C59" s="103" t="s">
        <v>108</v>
      </c>
      <c r="D59" s="127" t="s">
        <v>39</v>
      </c>
      <c r="E59" s="128" t="s">
        <v>83</v>
      </c>
      <c r="F59" s="128" t="s">
        <v>220</v>
      </c>
      <c r="G59" s="129" t="s">
        <v>231</v>
      </c>
      <c r="H59" s="127" t="s">
        <v>112</v>
      </c>
      <c r="I59" s="11">
        <v>191.5</v>
      </c>
      <c r="J59" s="11">
        <v>191.5</v>
      </c>
    </row>
    <row r="60" spans="1:10" ht="12.75">
      <c r="A60" s="109" t="s">
        <v>56</v>
      </c>
      <c r="B60" s="75" t="s">
        <v>109</v>
      </c>
      <c r="C60" s="103" t="s">
        <v>108</v>
      </c>
      <c r="D60" s="127" t="s">
        <v>39</v>
      </c>
      <c r="E60" s="128" t="s">
        <v>83</v>
      </c>
      <c r="F60" s="128" t="s">
        <v>220</v>
      </c>
      <c r="G60" s="129" t="s">
        <v>231</v>
      </c>
      <c r="H60" s="127" t="s">
        <v>65</v>
      </c>
      <c r="I60" s="11">
        <v>29.1</v>
      </c>
      <c r="J60" s="11">
        <v>36.7</v>
      </c>
    </row>
    <row r="61" spans="1:10" ht="12.75">
      <c r="A61" s="184" t="s">
        <v>161</v>
      </c>
      <c r="B61" s="73" t="s">
        <v>108</v>
      </c>
      <c r="C61" s="93"/>
      <c r="D61" s="90"/>
      <c r="E61" s="91"/>
      <c r="F61" s="91"/>
      <c r="G61" s="106"/>
      <c r="H61" s="91"/>
      <c r="I61" s="117">
        <f aca="true" t="shared" si="6" ref="I61:J64">I62</f>
        <v>50</v>
      </c>
      <c r="J61" s="117">
        <f t="shared" si="6"/>
        <v>50</v>
      </c>
    </row>
    <row r="62" spans="1:10" ht="15.75" customHeight="1">
      <c r="A62" s="185" t="s">
        <v>60</v>
      </c>
      <c r="B62" s="94" t="s">
        <v>108</v>
      </c>
      <c r="C62" s="95" t="s">
        <v>158</v>
      </c>
      <c r="D62" s="96" t="s">
        <v>64</v>
      </c>
      <c r="E62" s="97"/>
      <c r="F62" s="97"/>
      <c r="G62" s="98"/>
      <c r="H62" s="119"/>
      <c r="I62" s="120">
        <f t="shared" si="6"/>
        <v>50</v>
      </c>
      <c r="J62" s="120">
        <f t="shared" si="6"/>
        <v>50</v>
      </c>
    </row>
    <row r="63" spans="1:10" ht="12.75">
      <c r="A63" s="182" t="s">
        <v>61</v>
      </c>
      <c r="B63" s="75" t="s">
        <v>108</v>
      </c>
      <c r="C63" s="103" t="s">
        <v>158</v>
      </c>
      <c r="D63" s="104" t="s">
        <v>64</v>
      </c>
      <c r="E63" s="105" t="s">
        <v>52</v>
      </c>
      <c r="F63" s="105" t="s">
        <v>220</v>
      </c>
      <c r="G63" s="106"/>
      <c r="H63" s="123"/>
      <c r="I63" s="117">
        <f t="shared" si="6"/>
        <v>50</v>
      </c>
      <c r="J63" s="117">
        <f t="shared" si="6"/>
        <v>50</v>
      </c>
    </row>
    <row r="64" spans="1:10" ht="38.25">
      <c r="A64" s="182" t="s">
        <v>62</v>
      </c>
      <c r="B64" s="75" t="s">
        <v>108</v>
      </c>
      <c r="C64" s="103" t="s">
        <v>158</v>
      </c>
      <c r="D64" s="104" t="s">
        <v>64</v>
      </c>
      <c r="E64" s="105" t="s">
        <v>52</v>
      </c>
      <c r="F64" s="105" t="s">
        <v>220</v>
      </c>
      <c r="G64" s="106" t="s">
        <v>232</v>
      </c>
      <c r="H64" s="123"/>
      <c r="I64" s="122">
        <f t="shared" si="6"/>
        <v>50</v>
      </c>
      <c r="J64" s="122">
        <f t="shared" si="6"/>
        <v>50</v>
      </c>
    </row>
    <row r="65" spans="1:10" ht="24">
      <c r="A65" s="183" t="s">
        <v>63</v>
      </c>
      <c r="B65" s="75" t="s">
        <v>108</v>
      </c>
      <c r="C65" s="103" t="s">
        <v>158</v>
      </c>
      <c r="D65" s="104" t="s">
        <v>64</v>
      </c>
      <c r="E65" s="105" t="s">
        <v>52</v>
      </c>
      <c r="F65" s="105" t="s">
        <v>220</v>
      </c>
      <c r="G65" s="106" t="s">
        <v>232</v>
      </c>
      <c r="H65" s="105" t="s">
        <v>65</v>
      </c>
      <c r="I65" s="122">
        <v>50</v>
      </c>
      <c r="J65" s="122">
        <v>50</v>
      </c>
    </row>
    <row r="66" spans="1:10" ht="12.75">
      <c r="A66" s="7" t="s">
        <v>281</v>
      </c>
      <c r="B66" s="75" t="s">
        <v>131</v>
      </c>
      <c r="C66" s="103"/>
      <c r="D66" s="104"/>
      <c r="E66" s="105"/>
      <c r="F66" s="105"/>
      <c r="G66" s="106"/>
      <c r="H66" s="105"/>
      <c r="I66" s="122">
        <f>I70+I67</f>
        <v>33.6</v>
      </c>
      <c r="J66" s="122">
        <f>J70+J67</f>
        <v>33.6</v>
      </c>
    </row>
    <row r="67" spans="1:10" ht="12.75">
      <c r="A67" s="118" t="s">
        <v>79</v>
      </c>
      <c r="B67" s="94" t="s">
        <v>131</v>
      </c>
      <c r="C67" s="95" t="s">
        <v>158</v>
      </c>
      <c r="D67" s="96" t="s">
        <v>39</v>
      </c>
      <c r="E67" s="97" t="s">
        <v>82</v>
      </c>
      <c r="F67" s="97" t="s">
        <v>220</v>
      </c>
      <c r="G67" s="98" t="s">
        <v>221</v>
      </c>
      <c r="H67" s="119"/>
      <c r="I67" s="120">
        <f>I68</f>
        <v>23.6</v>
      </c>
      <c r="J67" s="120">
        <f>J68</f>
        <v>23.6</v>
      </c>
    </row>
    <row r="68" spans="1:10" ht="25.5">
      <c r="A68" s="208" t="s">
        <v>294</v>
      </c>
      <c r="B68" s="75" t="s">
        <v>131</v>
      </c>
      <c r="C68" s="103" t="s">
        <v>158</v>
      </c>
      <c r="D68" s="104" t="s">
        <v>39</v>
      </c>
      <c r="E68" s="105" t="s">
        <v>83</v>
      </c>
      <c r="F68" s="105" t="s">
        <v>220</v>
      </c>
      <c r="G68" s="106" t="s">
        <v>292</v>
      </c>
      <c r="H68" s="23"/>
      <c r="I68" s="10">
        <f>I69</f>
        <v>23.6</v>
      </c>
      <c r="J68" s="10">
        <f>J69</f>
        <v>23.6</v>
      </c>
    </row>
    <row r="69" spans="1:10" ht="24">
      <c r="A69" s="183" t="s">
        <v>63</v>
      </c>
      <c r="B69" s="75" t="s">
        <v>131</v>
      </c>
      <c r="C69" s="103" t="s">
        <v>158</v>
      </c>
      <c r="D69" s="104" t="s">
        <v>39</v>
      </c>
      <c r="E69" s="105" t="s">
        <v>83</v>
      </c>
      <c r="F69" s="105" t="s">
        <v>220</v>
      </c>
      <c r="G69" s="106" t="s">
        <v>292</v>
      </c>
      <c r="H69" s="105" t="s">
        <v>65</v>
      </c>
      <c r="I69" s="10">
        <v>23.6</v>
      </c>
      <c r="J69" s="10">
        <v>23.6</v>
      </c>
    </row>
    <row r="70" spans="1:10" ht="12.75">
      <c r="A70" s="237" t="s">
        <v>282</v>
      </c>
      <c r="B70" s="94" t="s">
        <v>131</v>
      </c>
      <c r="C70" s="95" t="s">
        <v>283</v>
      </c>
      <c r="D70" s="238"/>
      <c r="E70" s="239"/>
      <c r="F70" s="239"/>
      <c r="G70" s="240"/>
      <c r="H70" s="239"/>
      <c r="I70" s="241">
        <f>I71</f>
        <v>10</v>
      </c>
      <c r="J70" s="241">
        <f>J71</f>
        <v>10</v>
      </c>
    </row>
    <row r="71" spans="1:10" ht="25.5">
      <c r="A71" s="242" t="s">
        <v>293</v>
      </c>
      <c r="B71" s="75" t="s">
        <v>131</v>
      </c>
      <c r="C71" s="103" t="s">
        <v>283</v>
      </c>
      <c r="D71" s="104"/>
      <c r="E71" s="105"/>
      <c r="F71" s="105"/>
      <c r="G71" s="106"/>
      <c r="H71" s="105"/>
      <c r="I71" s="122">
        <f>I72</f>
        <v>10</v>
      </c>
      <c r="J71" s="122">
        <f>J72</f>
        <v>10</v>
      </c>
    </row>
    <row r="72" spans="1:10" ht="12.75">
      <c r="A72" s="109" t="s">
        <v>56</v>
      </c>
      <c r="B72" s="75" t="s">
        <v>131</v>
      </c>
      <c r="C72" s="103" t="s">
        <v>283</v>
      </c>
      <c r="D72" s="104" t="s">
        <v>136</v>
      </c>
      <c r="E72" s="105" t="s">
        <v>52</v>
      </c>
      <c r="F72" s="105" t="s">
        <v>220</v>
      </c>
      <c r="G72" s="106" t="s">
        <v>284</v>
      </c>
      <c r="H72" s="105" t="s">
        <v>65</v>
      </c>
      <c r="I72" s="122">
        <v>10</v>
      </c>
      <c r="J72" s="122">
        <v>10</v>
      </c>
    </row>
    <row r="73" spans="1:10" ht="18" customHeight="1">
      <c r="A73" s="4" t="s">
        <v>134</v>
      </c>
      <c r="B73" s="7" t="s">
        <v>132</v>
      </c>
      <c r="C73" s="2" t="s">
        <v>104</v>
      </c>
      <c r="D73" s="2"/>
      <c r="E73" s="2"/>
      <c r="F73" s="2"/>
      <c r="G73" s="2" t="s">
        <v>105</v>
      </c>
      <c r="H73" s="23" t="s">
        <v>103</v>
      </c>
      <c r="I73" s="63">
        <f>I74+I79</f>
        <v>7530.8</v>
      </c>
      <c r="J73" s="63">
        <f>J74+J79</f>
        <v>7919.299999999999</v>
      </c>
    </row>
    <row r="74" spans="1:10" ht="11.25" customHeight="1">
      <c r="A74" s="7" t="s">
        <v>135</v>
      </c>
      <c r="B74" s="7" t="s">
        <v>132</v>
      </c>
      <c r="C74" s="7" t="s">
        <v>107</v>
      </c>
      <c r="D74" s="2"/>
      <c r="E74" s="2"/>
      <c r="F74" s="2"/>
      <c r="G74" s="2" t="s">
        <v>105</v>
      </c>
      <c r="H74" s="23" t="s">
        <v>103</v>
      </c>
      <c r="I74" s="9">
        <f aca="true" t="shared" si="7" ref="I74:J77">I75</f>
        <v>360.4</v>
      </c>
      <c r="J74" s="9">
        <f t="shared" si="7"/>
        <v>360.4</v>
      </c>
    </row>
    <row r="75" spans="1:10" ht="19.5" customHeight="1">
      <c r="A75" s="118" t="s">
        <v>79</v>
      </c>
      <c r="B75" s="94" t="s">
        <v>132</v>
      </c>
      <c r="C75" s="95" t="s">
        <v>107</v>
      </c>
      <c r="D75" s="96" t="s">
        <v>39</v>
      </c>
      <c r="E75" s="97" t="s">
        <v>82</v>
      </c>
      <c r="F75" s="97" t="s">
        <v>220</v>
      </c>
      <c r="G75" s="98" t="s">
        <v>221</v>
      </c>
      <c r="H75" s="119"/>
      <c r="I75" s="120">
        <f t="shared" si="7"/>
        <v>360.4</v>
      </c>
      <c r="J75" s="120">
        <f t="shared" si="7"/>
        <v>360.4</v>
      </c>
    </row>
    <row r="76" spans="1:10" ht="13.5" customHeight="1">
      <c r="A76" s="109" t="s">
        <v>58</v>
      </c>
      <c r="B76" s="223" t="s">
        <v>132</v>
      </c>
      <c r="C76" s="223" t="s">
        <v>107</v>
      </c>
      <c r="D76" s="230">
        <v>97</v>
      </c>
      <c r="E76" s="218"/>
      <c r="F76" s="218"/>
      <c r="G76" s="219"/>
      <c r="H76" s="220"/>
      <c r="I76" s="10">
        <f t="shared" si="7"/>
        <v>360.4</v>
      </c>
      <c r="J76" s="10">
        <f t="shared" si="7"/>
        <v>360.4</v>
      </c>
    </row>
    <row r="77" spans="1:10" ht="123" customHeight="1">
      <c r="A77" s="222" t="s">
        <v>204</v>
      </c>
      <c r="B77" s="223" t="s">
        <v>132</v>
      </c>
      <c r="C77" s="223" t="s">
        <v>107</v>
      </c>
      <c r="D77" s="230">
        <v>97</v>
      </c>
      <c r="E77" s="232">
        <v>9</v>
      </c>
      <c r="F77" s="166" t="s">
        <v>220</v>
      </c>
      <c r="G77" s="221">
        <v>84380</v>
      </c>
      <c r="H77" s="218"/>
      <c r="I77" s="10">
        <f t="shared" si="7"/>
        <v>360.4</v>
      </c>
      <c r="J77" s="10">
        <f t="shared" si="7"/>
        <v>360.4</v>
      </c>
    </row>
    <row r="78" spans="1:10" ht="12.75" customHeight="1">
      <c r="A78" s="109" t="s">
        <v>56</v>
      </c>
      <c r="B78" s="223" t="s">
        <v>132</v>
      </c>
      <c r="C78" s="223" t="s">
        <v>107</v>
      </c>
      <c r="D78" s="230">
        <v>97</v>
      </c>
      <c r="E78" s="232">
        <v>9</v>
      </c>
      <c r="F78" s="105" t="s">
        <v>220</v>
      </c>
      <c r="G78" s="221">
        <v>84380</v>
      </c>
      <c r="H78" s="232">
        <v>240</v>
      </c>
      <c r="I78" s="10">
        <v>360.4</v>
      </c>
      <c r="J78" s="10">
        <v>360.4</v>
      </c>
    </row>
    <row r="79" spans="1:10" ht="13.5" customHeight="1">
      <c r="A79" s="7" t="s">
        <v>99</v>
      </c>
      <c r="B79" s="7" t="s">
        <v>132</v>
      </c>
      <c r="C79" s="7" t="s">
        <v>108</v>
      </c>
      <c r="D79" s="2"/>
      <c r="E79" s="2"/>
      <c r="F79" s="2"/>
      <c r="G79" s="2" t="s">
        <v>105</v>
      </c>
      <c r="H79" s="23" t="s">
        <v>103</v>
      </c>
      <c r="I79" s="9">
        <f>I80+I95+I98</f>
        <v>7170.400000000001</v>
      </c>
      <c r="J79" s="9">
        <f>J80+J95+J98</f>
        <v>7558.9</v>
      </c>
    </row>
    <row r="80" spans="1:10" ht="25.5" customHeight="1">
      <c r="A80" s="118" t="s">
        <v>262</v>
      </c>
      <c r="B80" s="94" t="s">
        <v>132</v>
      </c>
      <c r="C80" s="95" t="s">
        <v>108</v>
      </c>
      <c r="D80" s="96" t="s">
        <v>132</v>
      </c>
      <c r="E80" s="97" t="s">
        <v>82</v>
      </c>
      <c r="F80" s="97" t="s">
        <v>220</v>
      </c>
      <c r="G80" s="98" t="s">
        <v>221</v>
      </c>
      <c r="H80" s="119"/>
      <c r="I80" s="120">
        <f>I81+I84+I87+I89+I93+I91</f>
        <v>6792.8</v>
      </c>
      <c r="J80" s="120">
        <f>J81+J84+J87+J89+J93+J91</f>
        <v>7146.599999999999</v>
      </c>
    </row>
    <row r="81" spans="1:10" s="134" customFormat="1" ht="26.25" customHeight="1">
      <c r="A81" s="109" t="s">
        <v>70</v>
      </c>
      <c r="B81" s="78" t="s">
        <v>132</v>
      </c>
      <c r="C81" s="78" t="s">
        <v>108</v>
      </c>
      <c r="D81" s="104" t="s">
        <v>132</v>
      </c>
      <c r="E81" s="105" t="s">
        <v>52</v>
      </c>
      <c r="F81" s="105" t="s">
        <v>220</v>
      </c>
      <c r="G81" s="106" t="s">
        <v>221</v>
      </c>
      <c r="H81" s="24"/>
      <c r="I81" s="12">
        <f>I82</f>
        <v>2030</v>
      </c>
      <c r="J81" s="12">
        <f>J82</f>
        <v>2060.4</v>
      </c>
    </row>
    <row r="82" spans="1:10" ht="40.5" customHeight="1">
      <c r="A82" s="109" t="s">
        <v>71</v>
      </c>
      <c r="B82" s="157" t="s">
        <v>132</v>
      </c>
      <c r="C82" s="158" t="s">
        <v>108</v>
      </c>
      <c r="D82" s="104" t="s">
        <v>132</v>
      </c>
      <c r="E82" s="105" t="s">
        <v>52</v>
      </c>
      <c r="F82" s="105" t="s">
        <v>109</v>
      </c>
      <c r="G82" s="106" t="s">
        <v>233</v>
      </c>
      <c r="H82" s="106"/>
      <c r="I82" s="12">
        <f>I83</f>
        <v>2030</v>
      </c>
      <c r="J82" s="12">
        <f>J83</f>
        <v>2060.4</v>
      </c>
    </row>
    <row r="83" spans="1:10" ht="12.75" customHeight="1">
      <c r="A83" s="109" t="s">
        <v>56</v>
      </c>
      <c r="B83" s="78" t="s">
        <v>132</v>
      </c>
      <c r="C83" s="78" t="s">
        <v>108</v>
      </c>
      <c r="D83" s="104" t="s">
        <v>132</v>
      </c>
      <c r="E83" s="105" t="s">
        <v>52</v>
      </c>
      <c r="F83" s="105" t="s">
        <v>109</v>
      </c>
      <c r="G83" s="106" t="s">
        <v>233</v>
      </c>
      <c r="H83" s="106" t="s">
        <v>65</v>
      </c>
      <c r="I83" s="12">
        <v>2030</v>
      </c>
      <c r="J83" s="12">
        <v>2060.4</v>
      </c>
    </row>
    <row r="84" spans="1:10" s="134" customFormat="1" ht="37.5" customHeight="1">
      <c r="A84" s="109" t="s">
        <v>72</v>
      </c>
      <c r="B84" s="78" t="s">
        <v>132</v>
      </c>
      <c r="C84" s="78" t="s">
        <v>108</v>
      </c>
      <c r="D84" s="104" t="s">
        <v>132</v>
      </c>
      <c r="E84" s="105" t="s">
        <v>45</v>
      </c>
      <c r="F84" s="105" t="s">
        <v>220</v>
      </c>
      <c r="G84" s="106"/>
      <c r="H84" s="106"/>
      <c r="I84" s="159">
        <f>I85</f>
        <v>800</v>
      </c>
      <c r="J84" s="159">
        <f>J85</f>
        <v>800</v>
      </c>
    </row>
    <row r="85" spans="1:10" s="134" customFormat="1" ht="51.75" customHeight="1">
      <c r="A85" s="109" t="s">
        <v>73</v>
      </c>
      <c r="B85" s="78" t="s">
        <v>132</v>
      </c>
      <c r="C85" s="78" t="s">
        <v>108</v>
      </c>
      <c r="D85" s="104" t="s">
        <v>132</v>
      </c>
      <c r="E85" s="105" t="s">
        <v>45</v>
      </c>
      <c r="F85" s="105" t="s">
        <v>107</v>
      </c>
      <c r="G85" s="106" t="s">
        <v>234</v>
      </c>
      <c r="H85" s="106"/>
      <c r="I85" s="12">
        <f>I86</f>
        <v>800</v>
      </c>
      <c r="J85" s="12">
        <f>J86</f>
        <v>800</v>
      </c>
    </row>
    <row r="86" spans="1:10" ht="18" customHeight="1">
      <c r="A86" s="109" t="s">
        <v>56</v>
      </c>
      <c r="B86" s="78" t="s">
        <v>132</v>
      </c>
      <c r="C86" s="78" t="s">
        <v>108</v>
      </c>
      <c r="D86" s="104" t="s">
        <v>132</v>
      </c>
      <c r="E86" s="105" t="s">
        <v>45</v>
      </c>
      <c r="F86" s="105" t="s">
        <v>107</v>
      </c>
      <c r="G86" s="106" t="s">
        <v>234</v>
      </c>
      <c r="H86" s="106" t="s">
        <v>65</v>
      </c>
      <c r="I86" s="12">
        <v>800</v>
      </c>
      <c r="J86" s="12">
        <v>800</v>
      </c>
    </row>
    <row r="87" spans="1:10" ht="50.25" customHeight="1">
      <c r="A87" s="109" t="s">
        <v>285</v>
      </c>
      <c r="B87" s="78" t="s">
        <v>132</v>
      </c>
      <c r="C87" s="78" t="s">
        <v>108</v>
      </c>
      <c r="D87" s="104" t="s">
        <v>132</v>
      </c>
      <c r="E87" s="105" t="s">
        <v>286</v>
      </c>
      <c r="F87" s="105" t="s">
        <v>107</v>
      </c>
      <c r="G87" s="106" t="s">
        <v>287</v>
      </c>
      <c r="H87" s="106"/>
      <c r="I87" s="12">
        <f>I88</f>
        <v>800</v>
      </c>
      <c r="J87" s="12">
        <f>J88</f>
        <v>800</v>
      </c>
    </row>
    <row r="88" spans="1:10" ht="18" customHeight="1">
      <c r="A88" s="109" t="s">
        <v>56</v>
      </c>
      <c r="B88" s="78" t="s">
        <v>132</v>
      </c>
      <c r="C88" s="78" t="s">
        <v>108</v>
      </c>
      <c r="D88" s="104" t="s">
        <v>132</v>
      </c>
      <c r="E88" s="105" t="s">
        <v>286</v>
      </c>
      <c r="F88" s="105" t="s">
        <v>107</v>
      </c>
      <c r="G88" s="106" t="s">
        <v>287</v>
      </c>
      <c r="H88" s="106" t="s">
        <v>65</v>
      </c>
      <c r="I88" s="12">
        <v>800</v>
      </c>
      <c r="J88" s="12">
        <v>800</v>
      </c>
    </row>
    <row r="89" spans="1:10" s="134" customFormat="1" ht="41.25" customHeight="1">
      <c r="A89" s="109" t="s">
        <v>243</v>
      </c>
      <c r="B89" s="78" t="s">
        <v>132</v>
      </c>
      <c r="C89" s="78" t="s">
        <v>108</v>
      </c>
      <c r="D89" s="104" t="s">
        <v>132</v>
      </c>
      <c r="E89" s="105" t="s">
        <v>69</v>
      </c>
      <c r="F89" s="105" t="s">
        <v>107</v>
      </c>
      <c r="G89" s="106" t="s">
        <v>235</v>
      </c>
      <c r="H89" s="106"/>
      <c r="I89" s="12">
        <f>I90</f>
        <v>800</v>
      </c>
      <c r="J89" s="12">
        <f>J90</f>
        <v>800</v>
      </c>
    </row>
    <row r="90" spans="1:10" s="134" customFormat="1" ht="15.75" customHeight="1">
      <c r="A90" s="109" t="s">
        <v>56</v>
      </c>
      <c r="B90" s="78" t="s">
        <v>132</v>
      </c>
      <c r="C90" s="78" t="s">
        <v>108</v>
      </c>
      <c r="D90" s="104" t="s">
        <v>132</v>
      </c>
      <c r="E90" s="105" t="s">
        <v>69</v>
      </c>
      <c r="F90" s="105" t="s">
        <v>107</v>
      </c>
      <c r="G90" s="106" t="s">
        <v>235</v>
      </c>
      <c r="H90" s="106" t="s">
        <v>65</v>
      </c>
      <c r="I90" s="12">
        <v>800</v>
      </c>
      <c r="J90" s="12">
        <v>800</v>
      </c>
    </row>
    <row r="91" spans="1:10" s="134" customFormat="1" ht="51" customHeight="1">
      <c r="A91" s="109" t="s">
        <v>274</v>
      </c>
      <c r="B91" s="78" t="s">
        <v>132</v>
      </c>
      <c r="C91" s="78" t="s">
        <v>108</v>
      </c>
      <c r="D91" s="104" t="s">
        <v>132</v>
      </c>
      <c r="E91" s="105" t="s">
        <v>69</v>
      </c>
      <c r="F91" s="105" t="s">
        <v>107</v>
      </c>
      <c r="G91" s="106" t="s">
        <v>275</v>
      </c>
      <c r="H91" s="106"/>
      <c r="I91" s="12">
        <f>I92</f>
        <v>800</v>
      </c>
      <c r="J91" s="12">
        <f>J92</f>
        <v>800</v>
      </c>
    </row>
    <row r="92" spans="1:10" s="134" customFormat="1" ht="15.75" customHeight="1">
      <c r="A92" s="109" t="s">
        <v>56</v>
      </c>
      <c r="B92" s="78" t="s">
        <v>132</v>
      </c>
      <c r="C92" s="78" t="s">
        <v>108</v>
      </c>
      <c r="D92" s="104" t="s">
        <v>132</v>
      </c>
      <c r="E92" s="105" t="s">
        <v>69</v>
      </c>
      <c r="F92" s="105" t="s">
        <v>107</v>
      </c>
      <c r="G92" s="106" t="s">
        <v>275</v>
      </c>
      <c r="H92" s="106" t="s">
        <v>65</v>
      </c>
      <c r="I92" s="12">
        <v>800</v>
      </c>
      <c r="J92" s="12">
        <v>800</v>
      </c>
    </row>
    <row r="93" spans="1:10" s="134" customFormat="1" ht="39.75" customHeight="1">
      <c r="A93" s="109" t="s">
        <v>270</v>
      </c>
      <c r="B93" s="157" t="s">
        <v>132</v>
      </c>
      <c r="C93" s="158" t="s">
        <v>108</v>
      </c>
      <c r="D93" s="104" t="s">
        <v>132</v>
      </c>
      <c r="E93" s="105" t="s">
        <v>271</v>
      </c>
      <c r="F93" s="105" t="s">
        <v>107</v>
      </c>
      <c r="G93" s="106" t="s">
        <v>272</v>
      </c>
      <c r="H93" s="106"/>
      <c r="I93" s="12">
        <f>I94</f>
        <v>1562.8</v>
      </c>
      <c r="J93" s="12">
        <f>J94</f>
        <v>1886.2</v>
      </c>
    </row>
    <row r="94" spans="1:10" s="134" customFormat="1" ht="16.5" customHeight="1">
      <c r="A94" s="109" t="s">
        <v>56</v>
      </c>
      <c r="B94" s="78" t="s">
        <v>132</v>
      </c>
      <c r="C94" s="78" t="s">
        <v>108</v>
      </c>
      <c r="D94" s="104" t="s">
        <v>132</v>
      </c>
      <c r="E94" s="105" t="s">
        <v>271</v>
      </c>
      <c r="F94" s="105" t="s">
        <v>107</v>
      </c>
      <c r="G94" s="106" t="s">
        <v>272</v>
      </c>
      <c r="H94" s="106" t="s">
        <v>65</v>
      </c>
      <c r="I94" s="12">
        <v>1562.8</v>
      </c>
      <c r="J94" s="12">
        <v>1886.2</v>
      </c>
    </row>
    <row r="95" spans="1:10" s="134" customFormat="1" ht="37.5" customHeight="1">
      <c r="A95" s="118" t="s">
        <v>288</v>
      </c>
      <c r="B95" s="94" t="s">
        <v>132</v>
      </c>
      <c r="C95" s="95" t="s">
        <v>108</v>
      </c>
      <c r="D95" s="96" t="s">
        <v>137</v>
      </c>
      <c r="E95" s="97" t="s">
        <v>82</v>
      </c>
      <c r="F95" s="97" t="s">
        <v>220</v>
      </c>
      <c r="G95" s="98" t="s">
        <v>221</v>
      </c>
      <c r="H95" s="119"/>
      <c r="I95" s="120">
        <f>I96</f>
        <v>100</v>
      </c>
      <c r="J95" s="120">
        <f>J96</f>
        <v>100</v>
      </c>
    </row>
    <row r="96" spans="1:10" s="134" customFormat="1" ht="16.5" customHeight="1">
      <c r="A96" s="243" t="s">
        <v>289</v>
      </c>
      <c r="B96" s="157" t="s">
        <v>132</v>
      </c>
      <c r="C96" s="158" t="s">
        <v>108</v>
      </c>
      <c r="D96" s="104" t="s">
        <v>137</v>
      </c>
      <c r="E96" s="105" t="s">
        <v>52</v>
      </c>
      <c r="F96" s="105" t="s">
        <v>107</v>
      </c>
      <c r="G96" s="106" t="s">
        <v>234</v>
      </c>
      <c r="H96" s="106"/>
      <c r="I96" s="12">
        <f>I97</f>
        <v>100</v>
      </c>
      <c r="J96" s="12">
        <f>J97</f>
        <v>100</v>
      </c>
    </row>
    <row r="97" spans="1:10" s="134" customFormat="1" ht="16.5" customHeight="1">
      <c r="A97" s="109" t="s">
        <v>56</v>
      </c>
      <c r="B97" s="78" t="s">
        <v>132</v>
      </c>
      <c r="C97" s="78" t="s">
        <v>108</v>
      </c>
      <c r="D97" s="104" t="s">
        <v>137</v>
      </c>
      <c r="E97" s="105" t="s">
        <v>52</v>
      </c>
      <c r="F97" s="105" t="s">
        <v>107</v>
      </c>
      <c r="G97" s="106" t="s">
        <v>234</v>
      </c>
      <c r="H97" s="106" t="s">
        <v>65</v>
      </c>
      <c r="I97" s="12">
        <v>100</v>
      </c>
      <c r="J97" s="12">
        <v>100</v>
      </c>
    </row>
    <row r="98" spans="1:10" s="134" customFormat="1" ht="16.5" customHeight="1">
      <c r="A98" s="118" t="s">
        <v>58</v>
      </c>
      <c r="B98" s="94" t="s">
        <v>132</v>
      </c>
      <c r="C98" s="95" t="s">
        <v>108</v>
      </c>
      <c r="D98" s="96" t="s">
        <v>59</v>
      </c>
      <c r="E98" s="97" t="s">
        <v>82</v>
      </c>
      <c r="F98" s="97" t="s">
        <v>220</v>
      </c>
      <c r="G98" s="98" t="s">
        <v>221</v>
      </c>
      <c r="H98" s="119"/>
      <c r="I98" s="120">
        <f aca="true" t="shared" si="8" ref="I98:J100">I99</f>
        <v>277.6</v>
      </c>
      <c r="J98" s="120">
        <f t="shared" si="8"/>
        <v>312.3</v>
      </c>
    </row>
    <row r="99" spans="1:10" s="134" customFormat="1" ht="39.75" customHeight="1">
      <c r="A99" s="121" t="s">
        <v>192</v>
      </c>
      <c r="B99" s="75" t="s">
        <v>132</v>
      </c>
      <c r="C99" s="103" t="s">
        <v>108</v>
      </c>
      <c r="D99" s="104" t="s">
        <v>59</v>
      </c>
      <c r="E99" s="105" t="s">
        <v>45</v>
      </c>
      <c r="F99" s="105" t="s">
        <v>220</v>
      </c>
      <c r="G99" s="106" t="s">
        <v>221</v>
      </c>
      <c r="H99" s="123"/>
      <c r="I99" s="10">
        <f t="shared" si="8"/>
        <v>277.6</v>
      </c>
      <c r="J99" s="10">
        <f t="shared" si="8"/>
        <v>312.3</v>
      </c>
    </row>
    <row r="100" spans="1:10" s="134" customFormat="1" ht="39" customHeight="1">
      <c r="A100" s="208" t="s">
        <v>198</v>
      </c>
      <c r="B100" s="75" t="s">
        <v>132</v>
      </c>
      <c r="C100" s="103" t="s">
        <v>108</v>
      </c>
      <c r="D100" s="104" t="s">
        <v>59</v>
      </c>
      <c r="E100" s="105" t="s">
        <v>45</v>
      </c>
      <c r="F100" s="105" t="s">
        <v>220</v>
      </c>
      <c r="G100" s="106" t="s">
        <v>249</v>
      </c>
      <c r="H100" s="23"/>
      <c r="I100" s="10">
        <f t="shared" si="8"/>
        <v>277.6</v>
      </c>
      <c r="J100" s="10">
        <f t="shared" si="8"/>
        <v>312.3</v>
      </c>
    </row>
    <row r="101" spans="1:10" s="134" customFormat="1" ht="16.5" customHeight="1">
      <c r="A101" s="109" t="s">
        <v>56</v>
      </c>
      <c r="B101" s="75" t="s">
        <v>132</v>
      </c>
      <c r="C101" s="103" t="s">
        <v>108</v>
      </c>
      <c r="D101" s="104" t="s">
        <v>59</v>
      </c>
      <c r="E101" s="105" t="s">
        <v>45</v>
      </c>
      <c r="F101" s="105" t="s">
        <v>220</v>
      </c>
      <c r="G101" s="106" t="s">
        <v>249</v>
      </c>
      <c r="H101" s="105" t="s">
        <v>65</v>
      </c>
      <c r="I101" s="10">
        <v>277.6</v>
      </c>
      <c r="J101" s="10">
        <v>312.3</v>
      </c>
    </row>
    <row r="102" spans="1:10" s="134" customFormat="1" ht="20.25" customHeight="1">
      <c r="A102" s="4" t="s">
        <v>4</v>
      </c>
      <c r="B102" s="231" t="s">
        <v>136</v>
      </c>
      <c r="C102" s="78"/>
      <c r="D102" s="104"/>
      <c r="E102" s="105"/>
      <c r="F102" s="105"/>
      <c r="G102" s="106"/>
      <c r="H102" s="106"/>
      <c r="I102" s="28">
        <f aca="true" t="shared" si="9" ref="I102:J106">I103</f>
        <v>35</v>
      </c>
      <c r="J102" s="28">
        <f t="shared" si="9"/>
        <v>35</v>
      </c>
    </row>
    <row r="103" spans="1:10" ht="24.75" customHeight="1">
      <c r="A103" s="32" t="s">
        <v>1</v>
      </c>
      <c r="B103" s="204" t="s">
        <v>136</v>
      </c>
      <c r="C103" s="204" t="s">
        <v>132</v>
      </c>
      <c r="D103" s="104"/>
      <c r="E103" s="105"/>
      <c r="F103" s="105"/>
      <c r="G103" s="106"/>
      <c r="H103" s="106"/>
      <c r="I103" s="28">
        <f t="shared" si="9"/>
        <v>35</v>
      </c>
      <c r="J103" s="28">
        <f t="shared" si="9"/>
        <v>35</v>
      </c>
    </row>
    <row r="104" spans="1:10" ht="49.5" customHeight="1">
      <c r="A104" s="118" t="s">
        <v>263</v>
      </c>
      <c r="B104" s="94" t="s">
        <v>136</v>
      </c>
      <c r="C104" s="95" t="s">
        <v>132</v>
      </c>
      <c r="D104" s="96" t="s">
        <v>131</v>
      </c>
      <c r="E104" s="97"/>
      <c r="F104" s="97"/>
      <c r="G104" s="98"/>
      <c r="H104" s="119"/>
      <c r="I104" s="120">
        <f t="shared" si="9"/>
        <v>35</v>
      </c>
      <c r="J104" s="120">
        <f t="shared" si="9"/>
        <v>35</v>
      </c>
    </row>
    <row r="105" spans="1:10" ht="77.25" customHeight="1">
      <c r="A105" s="109" t="s">
        <v>264</v>
      </c>
      <c r="B105" s="78" t="s">
        <v>136</v>
      </c>
      <c r="C105" s="78" t="s">
        <v>132</v>
      </c>
      <c r="D105" s="104" t="s">
        <v>131</v>
      </c>
      <c r="E105" s="105" t="s">
        <v>52</v>
      </c>
      <c r="F105" s="105" t="s">
        <v>220</v>
      </c>
      <c r="G105" s="106"/>
      <c r="H105" s="105"/>
      <c r="I105" s="12">
        <f t="shared" si="9"/>
        <v>35</v>
      </c>
      <c r="J105" s="12">
        <f t="shared" si="9"/>
        <v>35</v>
      </c>
    </row>
    <row r="106" spans="1:10" s="134" customFormat="1" ht="75.75" customHeight="1">
      <c r="A106" s="109" t="s">
        <v>265</v>
      </c>
      <c r="B106" s="78" t="s">
        <v>136</v>
      </c>
      <c r="C106" s="78" t="s">
        <v>132</v>
      </c>
      <c r="D106" s="104" t="s">
        <v>131</v>
      </c>
      <c r="E106" s="105" t="s">
        <v>52</v>
      </c>
      <c r="F106" s="105" t="s">
        <v>107</v>
      </c>
      <c r="G106" s="106" t="s">
        <v>236</v>
      </c>
      <c r="H106" s="105"/>
      <c r="I106" s="12">
        <f t="shared" si="9"/>
        <v>35</v>
      </c>
      <c r="J106" s="12">
        <f t="shared" si="9"/>
        <v>35</v>
      </c>
    </row>
    <row r="107" spans="1:10" s="134" customFormat="1" ht="17.25" customHeight="1">
      <c r="A107" s="137" t="s">
        <v>56</v>
      </c>
      <c r="B107" s="78" t="s">
        <v>136</v>
      </c>
      <c r="C107" s="78" t="s">
        <v>132</v>
      </c>
      <c r="D107" s="104" t="s">
        <v>131</v>
      </c>
      <c r="E107" s="105" t="s">
        <v>52</v>
      </c>
      <c r="F107" s="105" t="s">
        <v>107</v>
      </c>
      <c r="G107" s="106" t="s">
        <v>236</v>
      </c>
      <c r="H107" s="105" t="s">
        <v>65</v>
      </c>
      <c r="I107" s="12">
        <v>35</v>
      </c>
      <c r="J107" s="12">
        <v>35</v>
      </c>
    </row>
    <row r="108" spans="1:10" s="134" customFormat="1" ht="14.25">
      <c r="A108" s="4" t="s">
        <v>95</v>
      </c>
      <c r="B108" s="231" t="s">
        <v>137</v>
      </c>
      <c r="C108" s="14"/>
      <c r="D108" s="104"/>
      <c r="E108" s="105"/>
      <c r="F108" s="105"/>
      <c r="G108" s="106"/>
      <c r="H108" s="25"/>
      <c r="I108" s="9">
        <f>I109</f>
        <v>2284.1000000000004</v>
      </c>
      <c r="J108" s="9">
        <f>J109</f>
        <v>2376</v>
      </c>
    </row>
    <row r="109" spans="1:10" s="134" customFormat="1" ht="12.75">
      <c r="A109" s="138" t="s">
        <v>94</v>
      </c>
      <c r="B109" s="139" t="s">
        <v>137</v>
      </c>
      <c r="C109" s="139" t="s">
        <v>107</v>
      </c>
      <c r="D109" s="104"/>
      <c r="E109" s="105"/>
      <c r="F109" s="105"/>
      <c r="G109" s="106"/>
      <c r="H109" s="105"/>
      <c r="I109" s="28">
        <f>I110+I114+I122</f>
        <v>2284.1000000000004</v>
      </c>
      <c r="J109" s="28">
        <f>J110+J114+J122</f>
        <v>2376</v>
      </c>
    </row>
    <row r="110" spans="1:10" s="134" customFormat="1" ht="12.75">
      <c r="A110" s="118" t="s">
        <v>79</v>
      </c>
      <c r="B110" s="249" t="s">
        <v>137</v>
      </c>
      <c r="C110" s="249" t="s">
        <v>107</v>
      </c>
      <c r="D110" s="96" t="s">
        <v>59</v>
      </c>
      <c r="E110" s="97" t="s">
        <v>82</v>
      </c>
      <c r="F110" s="97" t="s">
        <v>220</v>
      </c>
      <c r="G110" s="98" t="s">
        <v>221</v>
      </c>
      <c r="H110" s="119"/>
      <c r="I110" s="120">
        <f aca="true" t="shared" si="10" ref="I110:J112">I111</f>
        <v>80</v>
      </c>
      <c r="J110" s="120">
        <f t="shared" si="10"/>
        <v>80</v>
      </c>
    </row>
    <row r="111" spans="1:10" s="134" customFormat="1" ht="12.75">
      <c r="A111" s="109" t="s">
        <v>58</v>
      </c>
      <c r="B111" s="78" t="s">
        <v>137</v>
      </c>
      <c r="C111" s="78" t="s">
        <v>107</v>
      </c>
      <c r="D111" s="230">
        <v>97</v>
      </c>
      <c r="E111" s="218"/>
      <c r="F111" s="105" t="s">
        <v>220</v>
      </c>
      <c r="G111" s="219"/>
      <c r="H111" s="220"/>
      <c r="I111" s="10">
        <f t="shared" si="10"/>
        <v>80</v>
      </c>
      <c r="J111" s="10">
        <f t="shared" si="10"/>
        <v>80</v>
      </c>
    </row>
    <row r="112" spans="1:10" s="134" customFormat="1" ht="89.25">
      <c r="A112" s="49" t="s">
        <v>315</v>
      </c>
      <c r="B112" s="78" t="s">
        <v>137</v>
      </c>
      <c r="C112" s="78" t="s">
        <v>107</v>
      </c>
      <c r="D112" s="230">
        <v>97</v>
      </c>
      <c r="E112" s="232">
        <v>9</v>
      </c>
      <c r="F112" s="105" t="s">
        <v>220</v>
      </c>
      <c r="G112" s="221">
        <v>84060</v>
      </c>
      <c r="H112" s="218"/>
      <c r="I112" s="10">
        <f t="shared" si="10"/>
        <v>80</v>
      </c>
      <c r="J112" s="10">
        <f t="shared" si="10"/>
        <v>80</v>
      </c>
    </row>
    <row r="113" spans="1:10" s="134" customFormat="1" ht="12.75">
      <c r="A113" s="109" t="s">
        <v>56</v>
      </c>
      <c r="B113" s="78" t="s">
        <v>137</v>
      </c>
      <c r="C113" s="78" t="s">
        <v>107</v>
      </c>
      <c r="D113" s="230">
        <v>97</v>
      </c>
      <c r="E113" s="232">
        <v>9</v>
      </c>
      <c r="F113" s="105" t="s">
        <v>220</v>
      </c>
      <c r="G113" s="221">
        <v>84060</v>
      </c>
      <c r="H113" s="232">
        <v>240</v>
      </c>
      <c r="I113" s="10">
        <v>80</v>
      </c>
      <c r="J113" s="10">
        <v>80</v>
      </c>
    </row>
    <row r="114" spans="1:10" s="134" customFormat="1" ht="14.25" customHeight="1">
      <c r="A114" s="118" t="s">
        <v>79</v>
      </c>
      <c r="B114" s="94" t="s">
        <v>137</v>
      </c>
      <c r="C114" s="95" t="s">
        <v>107</v>
      </c>
      <c r="D114" s="96" t="s">
        <v>39</v>
      </c>
      <c r="E114" s="97">
        <v>0</v>
      </c>
      <c r="F114" s="97" t="s">
        <v>220</v>
      </c>
      <c r="G114" s="98" t="s">
        <v>221</v>
      </c>
      <c r="H114" s="119"/>
      <c r="I114" s="120">
        <f>I115</f>
        <v>2004.1000000000001</v>
      </c>
      <c r="J114" s="120">
        <f>J115</f>
        <v>2096</v>
      </c>
    </row>
    <row r="115" spans="1:10" s="134" customFormat="1" ht="25.5">
      <c r="A115" s="6" t="s">
        <v>153</v>
      </c>
      <c r="B115" s="78" t="s">
        <v>137</v>
      </c>
      <c r="C115" s="78" t="s">
        <v>107</v>
      </c>
      <c r="D115" s="104"/>
      <c r="E115" s="105"/>
      <c r="F115" s="105"/>
      <c r="G115" s="106"/>
      <c r="H115" s="105"/>
      <c r="I115" s="28">
        <f>I116+I120</f>
        <v>2004.1000000000001</v>
      </c>
      <c r="J115" s="28">
        <f>J116+J120</f>
        <v>2096</v>
      </c>
    </row>
    <row r="116" spans="1:10" s="134" customFormat="1" ht="38.25">
      <c r="A116" s="109" t="s">
        <v>152</v>
      </c>
      <c r="B116" s="78" t="s">
        <v>137</v>
      </c>
      <c r="C116" s="78" t="s">
        <v>107</v>
      </c>
      <c r="D116" s="104" t="s">
        <v>39</v>
      </c>
      <c r="E116" s="105"/>
      <c r="F116" s="105"/>
      <c r="G116" s="106" t="s">
        <v>237</v>
      </c>
      <c r="H116" s="105"/>
      <c r="I116" s="12">
        <f>I117+I118+I119</f>
        <v>1832.7</v>
      </c>
      <c r="J116" s="12">
        <f>J117+J118+J119</f>
        <v>1918</v>
      </c>
    </row>
    <row r="117" spans="1:10" s="134" customFormat="1" ht="36.75" customHeight="1">
      <c r="A117" s="137" t="s">
        <v>49</v>
      </c>
      <c r="B117" s="78" t="s">
        <v>137</v>
      </c>
      <c r="C117" s="78" t="s">
        <v>107</v>
      </c>
      <c r="D117" s="104" t="s">
        <v>39</v>
      </c>
      <c r="E117" s="105" t="s">
        <v>83</v>
      </c>
      <c r="F117" s="105" t="s">
        <v>220</v>
      </c>
      <c r="G117" s="106" t="s">
        <v>237</v>
      </c>
      <c r="H117" s="105" t="s">
        <v>46</v>
      </c>
      <c r="I117" s="12">
        <v>1669.2</v>
      </c>
      <c r="J117" s="12">
        <v>1752.8</v>
      </c>
    </row>
    <row r="118" spans="1:10" s="134" customFormat="1" ht="12.75">
      <c r="A118" s="137" t="s">
        <v>56</v>
      </c>
      <c r="B118" s="78" t="s">
        <v>137</v>
      </c>
      <c r="C118" s="78" t="s">
        <v>107</v>
      </c>
      <c r="D118" s="104" t="s">
        <v>39</v>
      </c>
      <c r="E118" s="105" t="s">
        <v>83</v>
      </c>
      <c r="F118" s="105" t="s">
        <v>220</v>
      </c>
      <c r="G118" s="106" t="s">
        <v>237</v>
      </c>
      <c r="H118" s="105" t="s">
        <v>65</v>
      </c>
      <c r="I118" s="12">
        <v>151.5</v>
      </c>
      <c r="J118" s="12">
        <v>153.2</v>
      </c>
    </row>
    <row r="119" spans="1:10" s="134" customFormat="1" ht="15.75" customHeight="1">
      <c r="A119" s="109" t="s">
        <v>57</v>
      </c>
      <c r="B119" s="78" t="s">
        <v>137</v>
      </c>
      <c r="C119" s="78" t="s">
        <v>107</v>
      </c>
      <c r="D119" s="104" t="s">
        <v>39</v>
      </c>
      <c r="E119" s="105" t="s">
        <v>83</v>
      </c>
      <c r="F119" s="105" t="s">
        <v>220</v>
      </c>
      <c r="G119" s="106" t="s">
        <v>237</v>
      </c>
      <c r="H119" s="105" t="s">
        <v>75</v>
      </c>
      <c r="I119" s="12">
        <v>12</v>
      </c>
      <c r="J119" s="12">
        <v>12</v>
      </c>
    </row>
    <row r="120" spans="1:10" s="134" customFormat="1" ht="39.75" customHeight="1">
      <c r="A120" s="140" t="s">
        <v>49</v>
      </c>
      <c r="B120" s="205" t="s">
        <v>137</v>
      </c>
      <c r="C120" s="205" t="s">
        <v>107</v>
      </c>
      <c r="D120" s="127" t="s">
        <v>39</v>
      </c>
      <c r="E120" s="128" t="s">
        <v>83</v>
      </c>
      <c r="F120" s="128" t="s">
        <v>220</v>
      </c>
      <c r="G120" s="206" t="s">
        <v>302</v>
      </c>
      <c r="H120" s="207"/>
      <c r="I120" s="12">
        <f>I121</f>
        <v>171.4</v>
      </c>
      <c r="J120" s="12">
        <f>J121</f>
        <v>178</v>
      </c>
    </row>
    <row r="121" spans="1:10" s="134" customFormat="1" ht="15.75" customHeight="1">
      <c r="A121" s="140" t="s">
        <v>197</v>
      </c>
      <c r="B121" s="205" t="s">
        <v>137</v>
      </c>
      <c r="C121" s="205" t="s">
        <v>107</v>
      </c>
      <c r="D121" s="127" t="s">
        <v>39</v>
      </c>
      <c r="E121" s="128" t="s">
        <v>83</v>
      </c>
      <c r="F121" s="128" t="s">
        <v>220</v>
      </c>
      <c r="G121" s="206" t="s">
        <v>302</v>
      </c>
      <c r="H121" s="105" t="s">
        <v>46</v>
      </c>
      <c r="I121" s="12">
        <v>171.4</v>
      </c>
      <c r="J121" s="12">
        <v>178</v>
      </c>
    </row>
    <row r="122" spans="1:10" s="134" customFormat="1" ht="27.75" customHeight="1">
      <c r="A122" s="118" t="s">
        <v>266</v>
      </c>
      <c r="B122" s="94" t="s">
        <v>137</v>
      </c>
      <c r="C122" s="95" t="s">
        <v>107</v>
      </c>
      <c r="D122" s="96" t="s">
        <v>108</v>
      </c>
      <c r="E122" s="97" t="s">
        <v>82</v>
      </c>
      <c r="F122" s="97" t="s">
        <v>220</v>
      </c>
      <c r="G122" s="98" t="s">
        <v>221</v>
      </c>
      <c r="H122" s="119"/>
      <c r="I122" s="120">
        <f aca="true" t="shared" si="11" ref="I122:J124">I123</f>
        <v>200</v>
      </c>
      <c r="J122" s="120">
        <f t="shared" si="11"/>
        <v>200</v>
      </c>
    </row>
    <row r="123" spans="1:10" s="134" customFormat="1" ht="15.75" customHeight="1">
      <c r="A123" s="109" t="s">
        <v>0</v>
      </c>
      <c r="B123" s="78" t="s">
        <v>137</v>
      </c>
      <c r="C123" s="78" t="s">
        <v>107</v>
      </c>
      <c r="D123" s="104" t="s">
        <v>108</v>
      </c>
      <c r="E123" s="105" t="s">
        <v>52</v>
      </c>
      <c r="F123" s="105" t="s">
        <v>220</v>
      </c>
      <c r="G123" s="106" t="s">
        <v>221</v>
      </c>
      <c r="H123" s="105"/>
      <c r="I123" s="12">
        <f t="shared" si="11"/>
        <v>200</v>
      </c>
      <c r="J123" s="12">
        <f t="shared" si="11"/>
        <v>200</v>
      </c>
    </row>
    <row r="124" spans="1:10" s="136" customFormat="1" ht="40.5" customHeight="1">
      <c r="A124" s="109" t="s">
        <v>267</v>
      </c>
      <c r="B124" s="78" t="s">
        <v>137</v>
      </c>
      <c r="C124" s="78" t="s">
        <v>107</v>
      </c>
      <c r="D124" s="104" t="s">
        <v>108</v>
      </c>
      <c r="E124" s="105" t="s">
        <v>52</v>
      </c>
      <c r="F124" s="105" t="s">
        <v>131</v>
      </c>
      <c r="G124" s="106" t="s">
        <v>238</v>
      </c>
      <c r="H124" s="105" t="s">
        <v>65</v>
      </c>
      <c r="I124" s="12">
        <f t="shared" si="11"/>
        <v>200</v>
      </c>
      <c r="J124" s="12">
        <f t="shared" si="11"/>
        <v>200</v>
      </c>
    </row>
    <row r="125" spans="1:10" ht="12.75">
      <c r="A125" s="137" t="s">
        <v>56</v>
      </c>
      <c r="B125" s="78" t="s">
        <v>137</v>
      </c>
      <c r="C125" s="78" t="s">
        <v>107</v>
      </c>
      <c r="D125" s="104" t="s">
        <v>108</v>
      </c>
      <c r="E125" s="105" t="s">
        <v>52</v>
      </c>
      <c r="F125" s="105" t="s">
        <v>107</v>
      </c>
      <c r="G125" s="106" t="s">
        <v>238</v>
      </c>
      <c r="H125" s="105" t="s">
        <v>65</v>
      </c>
      <c r="I125" s="12">
        <v>200</v>
      </c>
      <c r="J125" s="12">
        <v>200</v>
      </c>
    </row>
    <row r="126" spans="1:10" s="134" customFormat="1" ht="16.5" customHeight="1">
      <c r="A126" s="4" t="s">
        <v>36</v>
      </c>
      <c r="B126" s="141" t="s">
        <v>158</v>
      </c>
      <c r="C126" s="78"/>
      <c r="D126" s="104"/>
      <c r="E126" s="105"/>
      <c r="F126" s="105"/>
      <c r="G126" s="106"/>
      <c r="H126" s="13"/>
      <c r="I126" s="28">
        <f>I127</f>
        <v>273.2</v>
      </c>
      <c r="J126" s="28">
        <f>J127</f>
        <v>273.2</v>
      </c>
    </row>
    <row r="127" spans="1:10" s="134" customFormat="1" ht="13.5" customHeight="1">
      <c r="A127" s="140" t="s">
        <v>162</v>
      </c>
      <c r="B127" s="76" t="s">
        <v>158</v>
      </c>
      <c r="C127" s="160" t="s">
        <v>107</v>
      </c>
      <c r="D127" s="100"/>
      <c r="E127" s="101"/>
      <c r="F127" s="101"/>
      <c r="G127" s="102"/>
      <c r="H127" s="161"/>
      <c r="I127" s="28">
        <f>I128</f>
        <v>273.2</v>
      </c>
      <c r="J127" s="28">
        <f>J128</f>
        <v>273.2</v>
      </c>
    </row>
    <row r="128" spans="1:10" s="134" customFormat="1" ht="23.25" customHeight="1">
      <c r="A128" s="140" t="s">
        <v>77</v>
      </c>
      <c r="B128" s="78" t="s">
        <v>158</v>
      </c>
      <c r="C128" s="162" t="s">
        <v>107</v>
      </c>
      <c r="D128" s="104" t="s">
        <v>78</v>
      </c>
      <c r="E128" s="105" t="s">
        <v>52</v>
      </c>
      <c r="F128" s="105" t="s">
        <v>220</v>
      </c>
      <c r="G128" s="106" t="s">
        <v>239</v>
      </c>
      <c r="H128" s="190" t="s">
        <v>244</v>
      </c>
      <c r="I128" s="12">
        <v>273.2</v>
      </c>
      <c r="J128" s="12">
        <v>273.2</v>
      </c>
    </row>
    <row r="129" spans="1:10" ht="12.75">
      <c r="A129" s="171"/>
      <c r="B129" s="171"/>
      <c r="C129" s="171"/>
      <c r="D129" s="171"/>
      <c r="E129" s="171"/>
      <c r="F129" s="171"/>
      <c r="G129" s="171"/>
      <c r="H129" s="171"/>
      <c r="I129" s="172">
        <f>I9+I54+I61+I73+I102+I108+I126+I66</f>
        <v>18282.399999999998</v>
      </c>
      <c r="J129" s="172">
        <f>J9+J54+J61+J73+J102+J108+J126+J66</f>
        <v>18771.899999999998</v>
      </c>
    </row>
  </sheetData>
  <sheetProtection/>
  <autoFilter ref="D1:D130"/>
  <mergeCells count="10">
    <mergeCell ref="D1:H1"/>
    <mergeCell ref="J7:J8"/>
    <mergeCell ref="A5:J5"/>
    <mergeCell ref="A2:J2"/>
    <mergeCell ref="H6:I6"/>
    <mergeCell ref="B7:H7"/>
    <mergeCell ref="I7:I8"/>
    <mergeCell ref="A3:J3"/>
    <mergeCell ref="A4:J4"/>
    <mergeCell ref="D8:G8"/>
  </mergeCells>
  <printOptions/>
  <pageMargins left="0.6299212598425197" right="0.31496062992125984" top="0.31496062992125984" bottom="0.35433070866141736" header="0.275590551181102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0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77.421875" style="0" customWidth="1"/>
    <col min="2" max="2" width="7.57421875" style="0" customWidth="1"/>
    <col min="3" max="3" width="5.57421875" style="0" customWidth="1"/>
    <col min="4" max="4" width="5.8515625" style="0" customWidth="1"/>
    <col min="5" max="7" width="4.7109375" style="0" customWidth="1"/>
    <col min="8" max="8" width="6.28125" style="0" customWidth="1"/>
    <col min="9" max="9" width="5.28125" style="0" customWidth="1"/>
    <col min="10" max="10" width="9.28125" style="0" customWidth="1"/>
  </cols>
  <sheetData>
    <row r="1" spans="8:10" ht="12.75">
      <c r="H1" s="322" t="s">
        <v>160</v>
      </c>
      <c r="I1" s="322"/>
      <c r="J1" s="322"/>
    </row>
    <row r="2" spans="1:10" ht="27" customHeight="1">
      <c r="A2" s="314" t="s">
        <v>401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5.75">
      <c r="A3" s="334" t="s">
        <v>91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0" ht="18" customHeight="1">
      <c r="A4" s="326" t="s">
        <v>303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3.5" customHeight="1">
      <c r="A5" s="33"/>
      <c r="B5" s="33"/>
      <c r="C5" s="30"/>
      <c r="D5" s="30"/>
      <c r="E5" s="33"/>
      <c r="F5" s="33"/>
      <c r="G5" s="33"/>
      <c r="H5" s="33"/>
      <c r="I5" s="327" t="s">
        <v>2</v>
      </c>
      <c r="J5" s="327"/>
    </row>
    <row r="6" spans="1:10" ht="28.5" customHeight="1">
      <c r="A6" s="19" t="s">
        <v>147</v>
      </c>
      <c r="B6" s="335" t="s">
        <v>139</v>
      </c>
      <c r="C6" s="328" t="s">
        <v>44</v>
      </c>
      <c r="D6" s="329"/>
      <c r="E6" s="329"/>
      <c r="F6" s="329"/>
      <c r="G6" s="329"/>
      <c r="H6" s="329"/>
      <c r="I6" s="330"/>
      <c r="J6" s="324" t="s">
        <v>254</v>
      </c>
    </row>
    <row r="7" spans="1:10" ht="29.25">
      <c r="A7" s="18"/>
      <c r="B7" s="336"/>
      <c r="C7" s="85" t="s">
        <v>150</v>
      </c>
      <c r="D7" s="86" t="s">
        <v>149</v>
      </c>
      <c r="E7" s="331" t="s">
        <v>148</v>
      </c>
      <c r="F7" s="331"/>
      <c r="G7" s="331"/>
      <c r="H7" s="331"/>
      <c r="I7" s="87" t="s">
        <v>151</v>
      </c>
      <c r="J7" s="324"/>
    </row>
    <row r="8" spans="1:10" ht="20.25" customHeight="1">
      <c r="A8" s="152" t="s">
        <v>92</v>
      </c>
      <c r="B8" s="150">
        <v>871</v>
      </c>
      <c r="C8" s="143"/>
      <c r="D8" s="144"/>
      <c r="E8" s="145"/>
      <c r="F8" s="146"/>
      <c r="G8" s="146"/>
      <c r="H8" s="147"/>
      <c r="I8" s="148"/>
      <c r="J8" s="149">
        <f>J130</f>
        <v>18540.8</v>
      </c>
    </row>
    <row r="9" spans="1:10" ht="14.25">
      <c r="A9" s="4" t="s">
        <v>106</v>
      </c>
      <c r="B9" s="4">
        <v>871</v>
      </c>
      <c r="C9" s="88" t="s">
        <v>107</v>
      </c>
      <c r="D9" s="89" t="s">
        <v>104</v>
      </c>
      <c r="E9" s="90"/>
      <c r="F9" s="91"/>
      <c r="G9" s="91"/>
      <c r="H9" s="92" t="s">
        <v>105</v>
      </c>
      <c r="I9" s="23" t="s">
        <v>103</v>
      </c>
      <c r="J9" s="9">
        <f>J10+J25+J30+J35</f>
        <v>8653.6</v>
      </c>
    </row>
    <row r="10" spans="1:10" ht="24">
      <c r="A10" s="73" t="s">
        <v>130</v>
      </c>
      <c r="B10" s="7">
        <v>871</v>
      </c>
      <c r="C10" s="73" t="s">
        <v>107</v>
      </c>
      <c r="D10" s="93"/>
      <c r="E10" s="90"/>
      <c r="F10" s="91"/>
      <c r="G10" s="91"/>
      <c r="H10" s="92" t="s">
        <v>105</v>
      </c>
      <c r="I10" s="2" t="s">
        <v>103</v>
      </c>
      <c r="J10" s="156">
        <f>J11+J21</f>
        <v>5676.599999999999</v>
      </c>
    </row>
    <row r="11" spans="1:10" ht="12.75">
      <c r="A11" s="118" t="s">
        <v>50</v>
      </c>
      <c r="B11" s="191">
        <v>871</v>
      </c>
      <c r="C11" s="110" t="s">
        <v>107</v>
      </c>
      <c r="D11" s="111" t="s">
        <v>131</v>
      </c>
      <c r="E11" s="112" t="s">
        <v>51</v>
      </c>
      <c r="F11" s="113" t="s">
        <v>82</v>
      </c>
      <c r="G11" s="113" t="s">
        <v>220</v>
      </c>
      <c r="H11" s="114" t="s">
        <v>221</v>
      </c>
      <c r="I11" s="115"/>
      <c r="J11" s="194">
        <f>J12+J15</f>
        <v>5655.2</v>
      </c>
    </row>
    <row r="12" spans="1:10" s="116" customFormat="1" ht="12.75">
      <c r="A12" s="107" t="s">
        <v>111</v>
      </c>
      <c r="B12" s="151">
        <v>871</v>
      </c>
      <c r="C12" s="75" t="s">
        <v>107</v>
      </c>
      <c r="D12" s="103" t="s">
        <v>131</v>
      </c>
      <c r="E12" s="104" t="s">
        <v>51</v>
      </c>
      <c r="F12" s="105" t="s">
        <v>52</v>
      </c>
      <c r="G12" s="105" t="s">
        <v>220</v>
      </c>
      <c r="H12" s="106" t="s">
        <v>221</v>
      </c>
      <c r="I12" s="3"/>
      <c r="J12" s="62">
        <f>J13</f>
        <v>732.7</v>
      </c>
    </row>
    <row r="13" spans="1:10" ht="38.25">
      <c r="A13" s="108" t="s">
        <v>53</v>
      </c>
      <c r="B13" s="151">
        <v>871</v>
      </c>
      <c r="C13" s="75" t="s">
        <v>107</v>
      </c>
      <c r="D13" s="103" t="s">
        <v>131</v>
      </c>
      <c r="E13" s="104" t="s">
        <v>51</v>
      </c>
      <c r="F13" s="105" t="s">
        <v>52</v>
      </c>
      <c r="G13" s="105" t="s">
        <v>220</v>
      </c>
      <c r="H13" s="106" t="s">
        <v>222</v>
      </c>
      <c r="I13" s="77"/>
      <c r="J13" s="15">
        <f>J14</f>
        <v>732.7</v>
      </c>
    </row>
    <row r="14" spans="1:10" ht="38.25">
      <c r="A14" s="124" t="s">
        <v>49</v>
      </c>
      <c r="B14" s="151">
        <v>871</v>
      </c>
      <c r="C14" s="75" t="s">
        <v>107</v>
      </c>
      <c r="D14" s="103" t="s">
        <v>131</v>
      </c>
      <c r="E14" s="104" t="s">
        <v>51</v>
      </c>
      <c r="F14" s="105" t="s">
        <v>52</v>
      </c>
      <c r="G14" s="105" t="s">
        <v>220</v>
      </c>
      <c r="H14" s="106" t="s">
        <v>222</v>
      </c>
      <c r="I14" s="186" t="s">
        <v>112</v>
      </c>
      <c r="J14" s="15">
        <v>732.7</v>
      </c>
    </row>
    <row r="15" spans="1:10" ht="12.75">
      <c r="A15" s="121" t="s">
        <v>54</v>
      </c>
      <c r="B15" s="192">
        <v>871</v>
      </c>
      <c r="C15" s="74" t="s">
        <v>107</v>
      </c>
      <c r="D15" s="99" t="s">
        <v>131</v>
      </c>
      <c r="E15" s="100" t="s">
        <v>51</v>
      </c>
      <c r="F15" s="101" t="s">
        <v>45</v>
      </c>
      <c r="G15" s="101" t="s">
        <v>220</v>
      </c>
      <c r="H15" s="135" t="s">
        <v>221</v>
      </c>
      <c r="I15" s="187"/>
      <c r="J15" s="117">
        <f>J16+J18</f>
        <v>4922.5</v>
      </c>
    </row>
    <row r="16" spans="1:10" ht="38.25">
      <c r="A16" s="108" t="s">
        <v>53</v>
      </c>
      <c r="B16" s="173">
        <v>871</v>
      </c>
      <c r="C16" s="75" t="s">
        <v>107</v>
      </c>
      <c r="D16" s="103" t="s">
        <v>131</v>
      </c>
      <c r="E16" s="104" t="s">
        <v>51</v>
      </c>
      <c r="F16" s="105" t="s">
        <v>45</v>
      </c>
      <c r="G16" s="105" t="s">
        <v>220</v>
      </c>
      <c r="H16" s="106" t="s">
        <v>222</v>
      </c>
      <c r="I16" s="188"/>
      <c r="J16" s="117">
        <f>J17</f>
        <v>3670.2</v>
      </c>
    </row>
    <row r="17" spans="1:10" ht="38.25">
      <c r="A17" s="124" t="s">
        <v>49</v>
      </c>
      <c r="B17" s="173">
        <v>871</v>
      </c>
      <c r="C17" s="75" t="s">
        <v>107</v>
      </c>
      <c r="D17" s="103" t="s">
        <v>131</v>
      </c>
      <c r="E17" s="104" t="s">
        <v>51</v>
      </c>
      <c r="F17" s="105" t="s">
        <v>45</v>
      </c>
      <c r="G17" s="105" t="s">
        <v>220</v>
      </c>
      <c r="H17" s="106" t="s">
        <v>222</v>
      </c>
      <c r="I17" s="105" t="s">
        <v>112</v>
      </c>
      <c r="J17" s="122">
        <v>3670.2</v>
      </c>
    </row>
    <row r="18" spans="1:10" ht="38.25">
      <c r="A18" s="108" t="s">
        <v>55</v>
      </c>
      <c r="B18" s="151">
        <v>871</v>
      </c>
      <c r="C18" s="75" t="s">
        <v>107</v>
      </c>
      <c r="D18" s="103" t="s">
        <v>131</v>
      </c>
      <c r="E18" s="104" t="s">
        <v>51</v>
      </c>
      <c r="F18" s="105" t="s">
        <v>45</v>
      </c>
      <c r="G18" s="105" t="s">
        <v>220</v>
      </c>
      <c r="H18" s="106" t="s">
        <v>223</v>
      </c>
      <c r="I18" s="105"/>
      <c r="J18" s="122">
        <f>J19+J20</f>
        <v>1252.3</v>
      </c>
    </row>
    <row r="19" spans="1:10" ht="12.75">
      <c r="A19" s="109" t="s">
        <v>56</v>
      </c>
      <c r="B19" s="151">
        <v>871</v>
      </c>
      <c r="C19" s="75" t="s">
        <v>107</v>
      </c>
      <c r="D19" s="103" t="s">
        <v>131</v>
      </c>
      <c r="E19" s="104" t="s">
        <v>51</v>
      </c>
      <c r="F19" s="105" t="s">
        <v>45</v>
      </c>
      <c r="G19" s="105" t="s">
        <v>220</v>
      </c>
      <c r="H19" s="106" t="s">
        <v>223</v>
      </c>
      <c r="I19" s="105" t="s">
        <v>65</v>
      </c>
      <c r="J19" s="122">
        <v>1199.3</v>
      </c>
    </row>
    <row r="20" spans="1:10" ht="12.75">
      <c r="A20" s="109" t="s">
        <v>57</v>
      </c>
      <c r="B20" s="151">
        <v>871</v>
      </c>
      <c r="C20" s="75" t="s">
        <v>107</v>
      </c>
      <c r="D20" s="103" t="s">
        <v>131</v>
      </c>
      <c r="E20" s="104" t="s">
        <v>51</v>
      </c>
      <c r="F20" s="105" t="s">
        <v>45</v>
      </c>
      <c r="G20" s="105" t="s">
        <v>220</v>
      </c>
      <c r="H20" s="106" t="s">
        <v>223</v>
      </c>
      <c r="I20" s="188" t="s">
        <v>75</v>
      </c>
      <c r="J20" s="122">
        <v>53</v>
      </c>
    </row>
    <row r="21" spans="1:10" ht="12.75">
      <c r="A21" s="118" t="s">
        <v>58</v>
      </c>
      <c r="B21" s="94" t="s">
        <v>142</v>
      </c>
      <c r="C21" s="94" t="s">
        <v>107</v>
      </c>
      <c r="D21" s="95" t="s">
        <v>131</v>
      </c>
      <c r="E21" s="96" t="s">
        <v>59</v>
      </c>
      <c r="F21" s="97" t="s">
        <v>82</v>
      </c>
      <c r="G21" s="97" t="s">
        <v>82</v>
      </c>
      <c r="H21" s="98" t="s">
        <v>221</v>
      </c>
      <c r="I21" s="119"/>
      <c r="J21" s="120">
        <f>J22</f>
        <v>21.4</v>
      </c>
    </row>
    <row r="22" spans="1:10" ht="38.25">
      <c r="A22" s="121" t="s">
        <v>192</v>
      </c>
      <c r="B22" s="151">
        <v>871</v>
      </c>
      <c r="C22" s="75" t="s">
        <v>107</v>
      </c>
      <c r="D22" s="103" t="s">
        <v>131</v>
      </c>
      <c r="E22" s="104" t="s">
        <v>59</v>
      </c>
      <c r="F22" s="105" t="s">
        <v>45</v>
      </c>
      <c r="G22" s="105" t="s">
        <v>220</v>
      </c>
      <c r="H22" s="106" t="s">
        <v>221</v>
      </c>
      <c r="I22" s="23"/>
      <c r="J22" s="122">
        <f>J23</f>
        <v>21.4</v>
      </c>
    </row>
    <row r="23" spans="1:10" ht="24">
      <c r="A23" s="201" t="s">
        <v>194</v>
      </c>
      <c r="B23" s="151">
        <v>871</v>
      </c>
      <c r="C23" s="75" t="s">
        <v>107</v>
      </c>
      <c r="D23" s="103" t="s">
        <v>131</v>
      </c>
      <c r="E23" s="104" t="s">
        <v>59</v>
      </c>
      <c r="F23" s="105" t="s">
        <v>45</v>
      </c>
      <c r="G23" s="105" t="s">
        <v>220</v>
      </c>
      <c r="H23" s="106" t="s">
        <v>224</v>
      </c>
      <c r="I23" s="105"/>
      <c r="J23" s="11">
        <f>J24</f>
        <v>21.4</v>
      </c>
    </row>
    <row r="24" spans="1:10" ht="12.75">
      <c r="A24" s="109" t="s">
        <v>58</v>
      </c>
      <c r="B24" s="151">
        <v>871</v>
      </c>
      <c r="C24" s="75" t="s">
        <v>107</v>
      </c>
      <c r="D24" s="103" t="s">
        <v>131</v>
      </c>
      <c r="E24" s="104" t="s">
        <v>59</v>
      </c>
      <c r="F24" s="105" t="s">
        <v>45</v>
      </c>
      <c r="G24" s="105" t="s">
        <v>220</v>
      </c>
      <c r="H24" s="106" t="s">
        <v>224</v>
      </c>
      <c r="I24" s="105" t="s">
        <v>193</v>
      </c>
      <c r="J24" s="11">
        <v>21.4</v>
      </c>
    </row>
    <row r="25" spans="1:10" ht="25.5">
      <c r="A25" s="6" t="s">
        <v>195</v>
      </c>
      <c r="B25" s="192">
        <v>871</v>
      </c>
      <c r="C25" s="7" t="s">
        <v>107</v>
      </c>
      <c r="D25" s="204" t="s">
        <v>3</v>
      </c>
      <c r="E25" s="104"/>
      <c r="F25" s="105"/>
      <c r="G25" s="105"/>
      <c r="H25" s="106"/>
      <c r="I25" s="202"/>
      <c r="J25" s="203">
        <f>J26</f>
        <v>25.6</v>
      </c>
    </row>
    <row r="26" spans="1:10" ht="12.75">
      <c r="A26" s="118" t="s">
        <v>58</v>
      </c>
      <c r="B26" s="94" t="s">
        <v>142</v>
      </c>
      <c r="C26" s="94" t="s">
        <v>107</v>
      </c>
      <c r="D26" s="95" t="s">
        <v>3</v>
      </c>
      <c r="E26" s="96"/>
      <c r="F26" s="97"/>
      <c r="G26" s="97"/>
      <c r="H26" s="98"/>
      <c r="I26" s="119"/>
      <c r="J26" s="120">
        <f>J27</f>
        <v>25.6</v>
      </c>
    </row>
    <row r="27" spans="1:10" ht="38.25">
      <c r="A27" s="121" t="s">
        <v>192</v>
      </c>
      <c r="B27" s="151">
        <v>871</v>
      </c>
      <c r="C27" s="75" t="s">
        <v>107</v>
      </c>
      <c r="D27" s="103" t="s">
        <v>3</v>
      </c>
      <c r="E27" s="104" t="s">
        <v>59</v>
      </c>
      <c r="F27" s="105" t="s">
        <v>45</v>
      </c>
      <c r="G27" s="105" t="s">
        <v>220</v>
      </c>
      <c r="H27" s="106" t="s">
        <v>221</v>
      </c>
      <c r="I27" s="202"/>
      <c r="J27" s="11">
        <f>J28</f>
        <v>25.6</v>
      </c>
    </row>
    <row r="28" spans="1:10" ht="24">
      <c r="A28" s="201" t="s">
        <v>196</v>
      </c>
      <c r="B28" s="151">
        <v>871</v>
      </c>
      <c r="C28" s="75" t="s">
        <v>107</v>
      </c>
      <c r="D28" s="103" t="s">
        <v>3</v>
      </c>
      <c r="E28" s="104" t="s">
        <v>59</v>
      </c>
      <c r="F28" s="105" t="s">
        <v>45</v>
      </c>
      <c r="G28" s="105" t="s">
        <v>220</v>
      </c>
      <c r="H28" s="106" t="s">
        <v>225</v>
      </c>
      <c r="I28" s="123"/>
      <c r="J28" s="11">
        <f>J29</f>
        <v>25.6</v>
      </c>
    </row>
    <row r="29" spans="1:10" ht="12.75">
      <c r="A29" s="109" t="s">
        <v>58</v>
      </c>
      <c r="B29" s="151">
        <v>871</v>
      </c>
      <c r="C29" s="75" t="s">
        <v>107</v>
      </c>
      <c r="D29" s="103" t="s">
        <v>3</v>
      </c>
      <c r="E29" s="104" t="s">
        <v>59</v>
      </c>
      <c r="F29" s="105" t="s">
        <v>45</v>
      </c>
      <c r="G29" s="105" t="s">
        <v>220</v>
      </c>
      <c r="H29" s="106" t="s">
        <v>225</v>
      </c>
      <c r="I29" s="105" t="s">
        <v>193</v>
      </c>
      <c r="J29" s="11">
        <v>25.6</v>
      </c>
    </row>
    <row r="30" spans="1:10" ht="12.75">
      <c r="A30" s="125" t="s">
        <v>96</v>
      </c>
      <c r="B30" s="192">
        <v>871</v>
      </c>
      <c r="C30" s="73" t="s">
        <v>66</v>
      </c>
      <c r="D30" s="93" t="s">
        <v>67</v>
      </c>
      <c r="E30" s="104"/>
      <c r="F30" s="105"/>
      <c r="G30" s="105"/>
      <c r="H30" s="106"/>
      <c r="I30" s="105"/>
      <c r="J30" s="117">
        <f>J31</f>
        <v>40</v>
      </c>
    </row>
    <row r="31" spans="1:10" ht="12.75">
      <c r="A31" s="118" t="s">
        <v>96</v>
      </c>
      <c r="B31" s="191">
        <v>871</v>
      </c>
      <c r="C31" s="94" t="s">
        <v>107</v>
      </c>
      <c r="D31" s="95" t="s">
        <v>67</v>
      </c>
      <c r="E31" s="96" t="s">
        <v>68</v>
      </c>
      <c r="F31" s="97" t="s">
        <v>82</v>
      </c>
      <c r="G31" s="97" t="s">
        <v>220</v>
      </c>
      <c r="H31" s="98" t="s">
        <v>221</v>
      </c>
      <c r="I31" s="189"/>
      <c r="J31" s="120">
        <f>J32</f>
        <v>40</v>
      </c>
    </row>
    <row r="32" spans="1:10" ht="12.75">
      <c r="A32" s="35" t="s">
        <v>97</v>
      </c>
      <c r="B32" s="163">
        <v>871</v>
      </c>
      <c r="C32" s="75" t="s">
        <v>107</v>
      </c>
      <c r="D32" s="103" t="s">
        <v>67</v>
      </c>
      <c r="E32" s="104" t="s">
        <v>68</v>
      </c>
      <c r="F32" s="105" t="s">
        <v>52</v>
      </c>
      <c r="G32" s="105" t="s">
        <v>220</v>
      </c>
      <c r="H32" s="106" t="s">
        <v>221</v>
      </c>
      <c r="I32" s="105"/>
      <c r="J32" s="122">
        <f>J33</f>
        <v>40</v>
      </c>
    </row>
    <row r="33" spans="1:10" ht="12.75">
      <c r="A33" s="126" t="s">
        <v>268</v>
      </c>
      <c r="B33" s="151">
        <v>871</v>
      </c>
      <c r="C33" s="75" t="s">
        <v>107</v>
      </c>
      <c r="D33" s="103" t="s">
        <v>67</v>
      </c>
      <c r="E33" s="104" t="s">
        <v>68</v>
      </c>
      <c r="F33" s="105" t="s">
        <v>52</v>
      </c>
      <c r="G33" s="105" t="s">
        <v>220</v>
      </c>
      <c r="H33" s="106" t="s">
        <v>226</v>
      </c>
      <c r="I33" s="105"/>
      <c r="J33" s="122">
        <f>J34</f>
        <v>40</v>
      </c>
    </row>
    <row r="34" spans="1:10" ht="12.75">
      <c r="A34" s="109" t="s">
        <v>269</v>
      </c>
      <c r="B34" s="151">
        <v>871</v>
      </c>
      <c r="C34" s="75" t="s">
        <v>107</v>
      </c>
      <c r="D34" s="103" t="s">
        <v>67</v>
      </c>
      <c r="E34" s="104" t="s">
        <v>68</v>
      </c>
      <c r="F34" s="105" t="s">
        <v>52</v>
      </c>
      <c r="G34" s="105" t="s">
        <v>220</v>
      </c>
      <c r="H34" s="106" t="s">
        <v>226</v>
      </c>
      <c r="I34" s="105" t="s">
        <v>74</v>
      </c>
      <c r="J34" s="122">
        <v>40</v>
      </c>
    </row>
    <row r="35" spans="1:10" ht="12.75">
      <c r="A35" s="125" t="s">
        <v>138</v>
      </c>
      <c r="B35" s="192">
        <v>871</v>
      </c>
      <c r="C35" s="73" t="s">
        <v>107</v>
      </c>
      <c r="D35" s="93" t="s">
        <v>5</v>
      </c>
      <c r="E35" s="104"/>
      <c r="F35" s="105"/>
      <c r="G35" s="105"/>
      <c r="H35" s="106"/>
      <c r="I35" s="123"/>
      <c r="J35" s="117">
        <f>J36+J40+J46+J50</f>
        <v>2911.4</v>
      </c>
    </row>
    <row r="36" spans="1:10" ht="25.5">
      <c r="A36" s="118" t="s">
        <v>258</v>
      </c>
      <c r="B36" s="191">
        <v>871</v>
      </c>
      <c r="C36" s="96" t="s">
        <v>107</v>
      </c>
      <c r="D36" s="95" t="s">
        <v>5</v>
      </c>
      <c r="E36" s="96" t="s">
        <v>3</v>
      </c>
      <c r="F36" s="97" t="s">
        <v>82</v>
      </c>
      <c r="G36" s="97" t="s">
        <v>220</v>
      </c>
      <c r="H36" s="98" t="s">
        <v>221</v>
      </c>
      <c r="I36" s="95"/>
      <c r="J36" s="120">
        <f>J37</f>
        <v>1300</v>
      </c>
    </row>
    <row r="37" spans="1:10" ht="25.5">
      <c r="A37" s="109" t="s">
        <v>245</v>
      </c>
      <c r="B37" s="151">
        <v>871</v>
      </c>
      <c r="C37" s="104" t="s">
        <v>107</v>
      </c>
      <c r="D37" s="103" t="s">
        <v>5</v>
      </c>
      <c r="E37" s="104" t="s">
        <v>3</v>
      </c>
      <c r="F37" s="105" t="s">
        <v>52</v>
      </c>
      <c r="G37" s="105" t="s">
        <v>220</v>
      </c>
      <c r="H37" s="106" t="s">
        <v>221</v>
      </c>
      <c r="I37" s="99"/>
      <c r="J37" s="10">
        <f>J38</f>
        <v>1300</v>
      </c>
    </row>
    <row r="38" spans="1:10" ht="63.75">
      <c r="A38" s="109" t="s">
        <v>259</v>
      </c>
      <c r="B38" s="151">
        <v>871</v>
      </c>
      <c r="C38" s="104" t="s">
        <v>107</v>
      </c>
      <c r="D38" s="103" t="s">
        <v>5</v>
      </c>
      <c r="E38" s="104" t="s">
        <v>3</v>
      </c>
      <c r="F38" s="105" t="s">
        <v>52</v>
      </c>
      <c r="G38" s="105" t="s">
        <v>107</v>
      </c>
      <c r="H38" s="106" t="s">
        <v>227</v>
      </c>
      <c r="I38" s="103"/>
      <c r="J38" s="10">
        <f>J39</f>
        <v>1300</v>
      </c>
    </row>
    <row r="39" spans="1:10" ht="12.75">
      <c r="A39" s="109" t="s">
        <v>56</v>
      </c>
      <c r="B39" s="165">
        <v>871</v>
      </c>
      <c r="C39" s="104" t="s">
        <v>107</v>
      </c>
      <c r="D39" s="105" t="s">
        <v>5</v>
      </c>
      <c r="E39" s="104" t="s">
        <v>3</v>
      </c>
      <c r="F39" s="105" t="s">
        <v>52</v>
      </c>
      <c r="G39" s="105" t="s">
        <v>107</v>
      </c>
      <c r="H39" s="106" t="s">
        <v>227</v>
      </c>
      <c r="I39" s="103" t="s">
        <v>65</v>
      </c>
      <c r="J39" s="10">
        <v>1300</v>
      </c>
    </row>
    <row r="40" spans="1:10" ht="25.5">
      <c r="A40" s="118" t="s">
        <v>260</v>
      </c>
      <c r="B40" s="191">
        <v>871</v>
      </c>
      <c r="C40" s="94" t="s">
        <v>107</v>
      </c>
      <c r="D40" s="95" t="s">
        <v>5</v>
      </c>
      <c r="E40" s="96" t="s">
        <v>107</v>
      </c>
      <c r="F40" s="97"/>
      <c r="G40" s="97"/>
      <c r="H40" s="98"/>
      <c r="I40" s="119"/>
      <c r="J40" s="120">
        <f>J41</f>
        <v>700</v>
      </c>
    </row>
    <row r="41" spans="1:10" ht="25.5">
      <c r="A41" s="109" t="s">
        <v>90</v>
      </c>
      <c r="B41" s="151">
        <v>871</v>
      </c>
      <c r="C41" s="75" t="s">
        <v>107</v>
      </c>
      <c r="D41" s="103" t="s">
        <v>5</v>
      </c>
      <c r="E41" s="104" t="s">
        <v>107</v>
      </c>
      <c r="F41" s="105" t="s">
        <v>52</v>
      </c>
      <c r="G41" s="105" t="s">
        <v>220</v>
      </c>
      <c r="H41" s="106" t="s">
        <v>221</v>
      </c>
      <c r="I41" s="103"/>
      <c r="J41" s="10">
        <f>J42+J44</f>
        <v>700</v>
      </c>
    </row>
    <row r="42" spans="1:10" ht="53.25" customHeight="1">
      <c r="A42" s="109" t="s">
        <v>290</v>
      </c>
      <c r="B42" s="151">
        <v>871</v>
      </c>
      <c r="C42" s="75" t="s">
        <v>107</v>
      </c>
      <c r="D42" s="103" t="s">
        <v>5</v>
      </c>
      <c r="E42" s="104" t="s">
        <v>107</v>
      </c>
      <c r="F42" s="105" t="s">
        <v>52</v>
      </c>
      <c r="G42" s="105" t="s">
        <v>107</v>
      </c>
      <c r="H42" s="106" t="s">
        <v>228</v>
      </c>
      <c r="I42" s="103"/>
      <c r="J42" s="10">
        <f>J43</f>
        <v>400</v>
      </c>
    </row>
    <row r="43" spans="1:10" ht="12.75">
      <c r="A43" s="109" t="s">
        <v>56</v>
      </c>
      <c r="B43" s="165">
        <v>871</v>
      </c>
      <c r="C43" s="75" t="s">
        <v>107</v>
      </c>
      <c r="D43" s="103" t="s">
        <v>5</v>
      </c>
      <c r="E43" s="104" t="s">
        <v>107</v>
      </c>
      <c r="F43" s="105" t="s">
        <v>52</v>
      </c>
      <c r="G43" s="105" t="s">
        <v>107</v>
      </c>
      <c r="H43" s="106" t="s">
        <v>228</v>
      </c>
      <c r="I43" s="103" t="s">
        <v>65</v>
      </c>
      <c r="J43" s="10">
        <v>400</v>
      </c>
    </row>
    <row r="44" spans="1:10" ht="51" customHeight="1">
      <c r="A44" s="109" t="s">
        <v>261</v>
      </c>
      <c r="B44" s="151">
        <v>871</v>
      </c>
      <c r="C44" s="75" t="s">
        <v>107</v>
      </c>
      <c r="D44" s="103" t="s">
        <v>5</v>
      </c>
      <c r="E44" s="104" t="s">
        <v>107</v>
      </c>
      <c r="F44" s="105" t="s">
        <v>52</v>
      </c>
      <c r="G44" s="105" t="s">
        <v>109</v>
      </c>
      <c r="H44" s="106" t="s">
        <v>229</v>
      </c>
      <c r="I44" s="103"/>
      <c r="J44" s="10">
        <f>J45</f>
        <v>300</v>
      </c>
    </row>
    <row r="45" spans="1:10" ht="12.75">
      <c r="A45" s="109" t="s">
        <v>56</v>
      </c>
      <c r="B45" s="165">
        <v>871</v>
      </c>
      <c r="C45" s="75" t="s">
        <v>107</v>
      </c>
      <c r="D45" s="103" t="s">
        <v>5</v>
      </c>
      <c r="E45" s="104" t="s">
        <v>107</v>
      </c>
      <c r="F45" s="105" t="s">
        <v>52</v>
      </c>
      <c r="G45" s="105" t="s">
        <v>109</v>
      </c>
      <c r="H45" s="106" t="s">
        <v>229</v>
      </c>
      <c r="I45" s="103" t="s">
        <v>65</v>
      </c>
      <c r="J45" s="10">
        <v>300</v>
      </c>
    </row>
    <row r="46" spans="1:10" ht="12.75">
      <c r="A46" s="118" t="s">
        <v>50</v>
      </c>
      <c r="B46" s="191">
        <v>871</v>
      </c>
      <c r="C46" s="94" t="s">
        <v>107</v>
      </c>
      <c r="D46" s="95" t="s">
        <v>5</v>
      </c>
      <c r="E46" s="96" t="s">
        <v>51</v>
      </c>
      <c r="F46" s="97" t="s">
        <v>82</v>
      </c>
      <c r="G46" s="97" t="s">
        <v>220</v>
      </c>
      <c r="H46" s="98" t="s">
        <v>221</v>
      </c>
      <c r="I46" s="119"/>
      <c r="J46" s="120">
        <f>J47</f>
        <v>900</v>
      </c>
    </row>
    <row r="47" spans="1:10" ht="38.25">
      <c r="A47" s="109" t="s">
        <v>38</v>
      </c>
      <c r="B47" s="165">
        <v>871</v>
      </c>
      <c r="C47" s="75" t="s">
        <v>107</v>
      </c>
      <c r="D47" s="103" t="s">
        <v>5</v>
      </c>
      <c r="E47" s="104" t="s">
        <v>51</v>
      </c>
      <c r="F47" s="105" t="s">
        <v>69</v>
      </c>
      <c r="G47" s="105" t="s">
        <v>220</v>
      </c>
      <c r="H47" s="106" t="s">
        <v>230</v>
      </c>
      <c r="I47" s="123"/>
      <c r="J47" s="122">
        <f>J48+J49</f>
        <v>900</v>
      </c>
    </row>
    <row r="48" spans="1:10" ht="12.75">
      <c r="A48" s="109" t="s">
        <v>56</v>
      </c>
      <c r="B48" s="165">
        <v>871</v>
      </c>
      <c r="C48" s="75" t="s">
        <v>107</v>
      </c>
      <c r="D48" s="103" t="s">
        <v>5</v>
      </c>
      <c r="E48" s="104" t="s">
        <v>51</v>
      </c>
      <c r="F48" s="105" t="s">
        <v>69</v>
      </c>
      <c r="G48" s="105" t="s">
        <v>220</v>
      </c>
      <c r="H48" s="106" t="s">
        <v>230</v>
      </c>
      <c r="I48" s="105" t="s">
        <v>65</v>
      </c>
      <c r="J48" s="122">
        <v>890</v>
      </c>
    </row>
    <row r="49" spans="1:10" ht="12.75">
      <c r="A49" s="246" t="s">
        <v>57</v>
      </c>
      <c r="B49" s="165">
        <v>871</v>
      </c>
      <c r="C49" s="247" t="s">
        <v>107</v>
      </c>
      <c r="D49" s="248" t="s">
        <v>5</v>
      </c>
      <c r="E49" s="104" t="s">
        <v>51</v>
      </c>
      <c r="F49" s="105" t="s">
        <v>69</v>
      </c>
      <c r="G49" s="105" t="s">
        <v>220</v>
      </c>
      <c r="H49" s="106" t="s">
        <v>230</v>
      </c>
      <c r="I49" s="105" t="s">
        <v>75</v>
      </c>
      <c r="J49" s="122">
        <v>10</v>
      </c>
    </row>
    <row r="50" spans="1:10" ht="12.75">
      <c r="A50" s="118" t="s">
        <v>58</v>
      </c>
      <c r="B50" s="191">
        <v>871</v>
      </c>
      <c r="C50" s="94" t="s">
        <v>107</v>
      </c>
      <c r="D50" s="95" t="s">
        <v>5</v>
      </c>
      <c r="E50" s="96" t="s">
        <v>59</v>
      </c>
      <c r="F50" s="97" t="s">
        <v>82</v>
      </c>
      <c r="G50" s="97" t="s">
        <v>220</v>
      </c>
      <c r="H50" s="98" t="s">
        <v>221</v>
      </c>
      <c r="I50" s="119"/>
      <c r="J50" s="120">
        <f>J51</f>
        <v>11.4</v>
      </c>
    </row>
    <row r="51" spans="1:10" ht="38.25">
      <c r="A51" s="121" t="s">
        <v>192</v>
      </c>
      <c r="B51" s="165">
        <v>871</v>
      </c>
      <c r="C51" s="75" t="s">
        <v>107</v>
      </c>
      <c r="D51" s="103" t="s">
        <v>5</v>
      </c>
      <c r="E51" s="104" t="s">
        <v>59</v>
      </c>
      <c r="F51" s="105" t="s">
        <v>45</v>
      </c>
      <c r="G51" s="105" t="s">
        <v>220</v>
      </c>
      <c r="H51" s="106" t="s">
        <v>221</v>
      </c>
      <c r="I51" s="123"/>
      <c r="J51" s="10">
        <f>J52</f>
        <v>11.4</v>
      </c>
    </row>
    <row r="52" spans="1:10" ht="51">
      <c r="A52" s="208" t="s">
        <v>219</v>
      </c>
      <c r="B52" s="165">
        <v>871</v>
      </c>
      <c r="C52" s="75" t="s">
        <v>107</v>
      </c>
      <c r="D52" s="103" t="s">
        <v>5</v>
      </c>
      <c r="E52" s="104" t="s">
        <v>59</v>
      </c>
      <c r="F52" s="105" t="s">
        <v>45</v>
      </c>
      <c r="G52" s="105" t="s">
        <v>220</v>
      </c>
      <c r="H52" s="106" t="s">
        <v>248</v>
      </c>
      <c r="I52" s="23"/>
      <c r="J52" s="10">
        <f>J53</f>
        <v>11.4</v>
      </c>
    </row>
    <row r="53" spans="1:10" ht="12.75">
      <c r="A53" s="109" t="s">
        <v>58</v>
      </c>
      <c r="B53" s="165">
        <v>871</v>
      </c>
      <c r="C53" s="75" t="s">
        <v>107</v>
      </c>
      <c r="D53" s="103" t="s">
        <v>5</v>
      </c>
      <c r="E53" s="104" t="s">
        <v>59</v>
      </c>
      <c r="F53" s="105" t="s">
        <v>45</v>
      </c>
      <c r="G53" s="105" t="s">
        <v>220</v>
      </c>
      <c r="H53" s="106" t="s">
        <v>248</v>
      </c>
      <c r="I53" s="105" t="s">
        <v>65</v>
      </c>
      <c r="J53" s="10">
        <v>11.4</v>
      </c>
    </row>
    <row r="54" spans="1:10" ht="14.25">
      <c r="A54" s="4" t="s">
        <v>133</v>
      </c>
      <c r="B54" s="163">
        <v>871</v>
      </c>
      <c r="C54" s="7" t="s">
        <v>109</v>
      </c>
      <c r="D54" s="2" t="s">
        <v>104</v>
      </c>
      <c r="E54" s="127"/>
      <c r="F54" s="128"/>
      <c r="G54" s="128"/>
      <c r="H54" s="129" t="s">
        <v>105</v>
      </c>
      <c r="I54" s="23" t="s">
        <v>103</v>
      </c>
      <c r="J54" s="9">
        <f>J55</f>
        <v>218.3</v>
      </c>
    </row>
    <row r="55" spans="1:10" ht="14.25">
      <c r="A55" s="130" t="s">
        <v>98</v>
      </c>
      <c r="B55" s="163">
        <v>871</v>
      </c>
      <c r="C55" s="7" t="s">
        <v>109</v>
      </c>
      <c r="D55" s="204" t="s">
        <v>108</v>
      </c>
      <c r="E55" s="131"/>
      <c r="F55" s="132"/>
      <c r="G55" s="132"/>
      <c r="H55" s="133" t="s">
        <v>105</v>
      </c>
      <c r="I55" s="23" t="s">
        <v>103</v>
      </c>
      <c r="J55" s="9">
        <f>J56</f>
        <v>218.3</v>
      </c>
    </row>
    <row r="56" spans="1:10" ht="12.75">
      <c r="A56" s="118" t="s">
        <v>79</v>
      </c>
      <c r="B56" s="191">
        <v>871</v>
      </c>
      <c r="C56" s="94" t="s">
        <v>109</v>
      </c>
      <c r="D56" s="95" t="s">
        <v>108</v>
      </c>
      <c r="E56" s="96" t="s">
        <v>39</v>
      </c>
      <c r="F56" s="97" t="s">
        <v>82</v>
      </c>
      <c r="G56" s="97" t="s">
        <v>220</v>
      </c>
      <c r="H56" s="98" t="s">
        <v>221</v>
      </c>
      <c r="I56" s="119"/>
      <c r="J56" s="120">
        <f>J57</f>
        <v>218.3</v>
      </c>
    </row>
    <row r="57" spans="1:10" ht="12.75">
      <c r="A57" s="109" t="s">
        <v>80</v>
      </c>
      <c r="B57" s="165">
        <v>871</v>
      </c>
      <c r="C57" s="75" t="s">
        <v>109</v>
      </c>
      <c r="D57" s="103" t="s">
        <v>108</v>
      </c>
      <c r="E57" s="127" t="s">
        <v>39</v>
      </c>
      <c r="F57" s="128" t="s">
        <v>83</v>
      </c>
      <c r="G57" s="105" t="s">
        <v>220</v>
      </c>
      <c r="H57" s="129" t="s">
        <v>221</v>
      </c>
      <c r="I57" s="127"/>
      <c r="J57" s="10">
        <f>J58</f>
        <v>218.3</v>
      </c>
    </row>
    <row r="58" spans="1:10" ht="25.5">
      <c r="A58" s="109" t="s">
        <v>81</v>
      </c>
      <c r="B58" s="165">
        <v>871</v>
      </c>
      <c r="C58" s="75" t="s">
        <v>109</v>
      </c>
      <c r="D58" s="103" t="s">
        <v>108</v>
      </c>
      <c r="E58" s="127" t="s">
        <v>39</v>
      </c>
      <c r="F58" s="128" t="s">
        <v>83</v>
      </c>
      <c r="G58" s="105" t="s">
        <v>220</v>
      </c>
      <c r="H58" s="129" t="s">
        <v>231</v>
      </c>
      <c r="I58" s="127"/>
      <c r="J58" s="11">
        <f>J59+J60</f>
        <v>218.3</v>
      </c>
    </row>
    <row r="59" spans="1:10" ht="38.25">
      <c r="A59" s="109" t="s">
        <v>49</v>
      </c>
      <c r="B59" s="165">
        <v>871</v>
      </c>
      <c r="C59" s="75" t="s">
        <v>109</v>
      </c>
      <c r="D59" s="103" t="s">
        <v>108</v>
      </c>
      <c r="E59" s="127" t="s">
        <v>39</v>
      </c>
      <c r="F59" s="128" t="s">
        <v>83</v>
      </c>
      <c r="G59" s="105" t="s">
        <v>220</v>
      </c>
      <c r="H59" s="129" t="s">
        <v>231</v>
      </c>
      <c r="I59" s="127" t="s">
        <v>112</v>
      </c>
      <c r="J59" s="11">
        <v>191.5</v>
      </c>
    </row>
    <row r="60" spans="1:10" ht="12.75">
      <c r="A60" s="109" t="s">
        <v>56</v>
      </c>
      <c r="B60" s="165">
        <v>871</v>
      </c>
      <c r="C60" s="75" t="s">
        <v>109</v>
      </c>
      <c r="D60" s="103" t="s">
        <v>108</v>
      </c>
      <c r="E60" s="127" t="s">
        <v>39</v>
      </c>
      <c r="F60" s="128" t="s">
        <v>83</v>
      </c>
      <c r="G60" s="105" t="s">
        <v>220</v>
      </c>
      <c r="H60" s="129" t="s">
        <v>231</v>
      </c>
      <c r="I60" s="127" t="s">
        <v>65</v>
      </c>
      <c r="J60" s="11">
        <v>26.8</v>
      </c>
    </row>
    <row r="61" spans="1:10" ht="12.75">
      <c r="A61" s="184" t="s">
        <v>161</v>
      </c>
      <c r="B61" s="163">
        <v>871</v>
      </c>
      <c r="C61" s="73" t="s">
        <v>108</v>
      </c>
      <c r="D61" s="93"/>
      <c r="E61" s="90"/>
      <c r="F61" s="91"/>
      <c r="G61" s="91"/>
      <c r="H61" s="106"/>
      <c r="I61" s="91"/>
      <c r="J61" s="117">
        <f>J62</f>
        <v>50</v>
      </c>
    </row>
    <row r="62" spans="1:10" ht="12.75">
      <c r="A62" s="185" t="s">
        <v>60</v>
      </c>
      <c r="B62" s="191">
        <v>871</v>
      </c>
      <c r="C62" s="94" t="s">
        <v>108</v>
      </c>
      <c r="D62" s="95" t="s">
        <v>158</v>
      </c>
      <c r="E62" s="96" t="s">
        <v>64</v>
      </c>
      <c r="F62" s="97"/>
      <c r="G62" s="97"/>
      <c r="H62" s="98"/>
      <c r="I62" s="119"/>
      <c r="J62" s="120">
        <f>J63</f>
        <v>50</v>
      </c>
    </row>
    <row r="63" spans="1:10" ht="12.75">
      <c r="A63" s="182" t="s">
        <v>61</v>
      </c>
      <c r="B63" s="165">
        <v>871</v>
      </c>
      <c r="C63" s="75" t="s">
        <v>108</v>
      </c>
      <c r="D63" s="103" t="s">
        <v>158</v>
      </c>
      <c r="E63" s="104" t="s">
        <v>64</v>
      </c>
      <c r="F63" s="105" t="s">
        <v>52</v>
      </c>
      <c r="G63" s="105" t="s">
        <v>220</v>
      </c>
      <c r="H63" s="106"/>
      <c r="I63" s="123"/>
      <c r="J63" s="122">
        <f>J64</f>
        <v>50</v>
      </c>
    </row>
    <row r="64" spans="1:10" ht="40.5" customHeight="1">
      <c r="A64" s="182" t="s">
        <v>62</v>
      </c>
      <c r="B64" s="165">
        <v>871</v>
      </c>
      <c r="C64" s="75" t="s">
        <v>108</v>
      </c>
      <c r="D64" s="103" t="s">
        <v>158</v>
      </c>
      <c r="E64" s="104" t="s">
        <v>64</v>
      </c>
      <c r="F64" s="105" t="s">
        <v>52</v>
      </c>
      <c r="G64" s="105" t="s">
        <v>220</v>
      </c>
      <c r="H64" s="106" t="s">
        <v>232</v>
      </c>
      <c r="I64" s="123"/>
      <c r="J64" s="122">
        <f>J65</f>
        <v>50</v>
      </c>
    </row>
    <row r="65" spans="1:10" ht="12.75">
      <c r="A65" s="183" t="s">
        <v>63</v>
      </c>
      <c r="B65" s="151">
        <v>871</v>
      </c>
      <c r="C65" s="75" t="s">
        <v>108</v>
      </c>
      <c r="D65" s="103" t="s">
        <v>158</v>
      </c>
      <c r="E65" s="104" t="s">
        <v>64</v>
      </c>
      <c r="F65" s="105" t="s">
        <v>52</v>
      </c>
      <c r="G65" s="105" t="s">
        <v>220</v>
      </c>
      <c r="H65" s="106" t="s">
        <v>232</v>
      </c>
      <c r="I65" s="105" t="s">
        <v>65</v>
      </c>
      <c r="J65" s="122">
        <v>50</v>
      </c>
    </row>
    <row r="66" spans="1:10" ht="12.75">
      <c r="A66" s="7" t="s">
        <v>281</v>
      </c>
      <c r="B66" s="151">
        <v>871</v>
      </c>
      <c r="C66" s="75" t="s">
        <v>131</v>
      </c>
      <c r="D66" s="103"/>
      <c r="E66" s="104"/>
      <c r="F66" s="105"/>
      <c r="G66" s="105"/>
      <c r="H66" s="106"/>
      <c r="I66" s="105"/>
      <c r="J66" s="122">
        <f>J67+J70</f>
        <v>33.6</v>
      </c>
    </row>
    <row r="67" spans="1:10" ht="12.75">
      <c r="A67" s="118" t="s">
        <v>79</v>
      </c>
      <c r="B67" s="191">
        <v>871</v>
      </c>
      <c r="C67" s="94" t="s">
        <v>131</v>
      </c>
      <c r="D67" s="95" t="s">
        <v>158</v>
      </c>
      <c r="E67" s="96" t="s">
        <v>39</v>
      </c>
      <c r="F67" s="97" t="s">
        <v>82</v>
      </c>
      <c r="G67" s="97" t="s">
        <v>220</v>
      </c>
      <c r="H67" s="98" t="s">
        <v>221</v>
      </c>
      <c r="I67" s="119"/>
      <c r="J67" s="120">
        <f>J68</f>
        <v>23.6</v>
      </c>
    </row>
    <row r="68" spans="1:10" ht="12.75">
      <c r="A68" s="208" t="s">
        <v>294</v>
      </c>
      <c r="B68" s="165">
        <v>871</v>
      </c>
      <c r="C68" s="75" t="s">
        <v>131</v>
      </c>
      <c r="D68" s="103" t="s">
        <v>158</v>
      </c>
      <c r="E68" s="104" t="s">
        <v>39</v>
      </c>
      <c r="F68" s="105" t="s">
        <v>83</v>
      </c>
      <c r="G68" s="105" t="s">
        <v>220</v>
      </c>
      <c r="H68" s="106" t="s">
        <v>292</v>
      </c>
      <c r="I68" s="23"/>
      <c r="J68" s="10">
        <f>J69</f>
        <v>23.6</v>
      </c>
    </row>
    <row r="69" spans="1:10" ht="12.75">
      <c r="A69" s="109" t="s">
        <v>56</v>
      </c>
      <c r="B69" s="151">
        <v>871</v>
      </c>
      <c r="C69" s="75" t="s">
        <v>131</v>
      </c>
      <c r="D69" s="103" t="s">
        <v>158</v>
      </c>
      <c r="E69" s="104" t="s">
        <v>39</v>
      </c>
      <c r="F69" s="105" t="s">
        <v>83</v>
      </c>
      <c r="G69" s="105" t="s">
        <v>220</v>
      </c>
      <c r="H69" s="106" t="s">
        <v>292</v>
      </c>
      <c r="I69" s="105" t="s">
        <v>65</v>
      </c>
      <c r="J69" s="10">
        <v>23.6</v>
      </c>
    </row>
    <row r="70" spans="1:10" ht="12.75">
      <c r="A70" s="237" t="s">
        <v>282</v>
      </c>
      <c r="B70" s="191">
        <v>871</v>
      </c>
      <c r="C70" s="94" t="s">
        <v>131</v>
      </c>
      <c r="D70" s="95" t="s">
        <v>283</v>
      </c>
      <c r="E70" s="238"/>
      <c r="F70" s="239"/>
      <c r="G70" s="239"/>
      <c r="H70" s="240"/>
      <c r="I70" s="239"/>
      <c r="J70" s="241">
        <f>J71</f>
        <v>10</v>
      </c>
    </row>
    <row r="71" spans="1:10" ht="25.5">
      <c r="A71" s="242" t="s">
        <v>293</v>
      </c>
      <c r="B71" s="165">
        <v>871</v>
      </c>
      <c r="C71" s="75" t="s">
        <v>131</v>
      </c>
      <c r="D71" s="103" t="s">
        <v>283</v>
      </c>
      <c r="E71" s="104"/>
      <c r="F71" s="105"/>
      <c r="G71" s="105"/>
      <c r="H71" s="106"/>
      <c r="I71" s="105"/>
      <c r="J71" s="122">
        <f>J72</f>
        <v>10</v>
      </c>
    </row>
    <row r="72" spans="1:10" ht="12.75">
      <c r="A72" s="109" t="s">
        <v>56</v>
      </c>
      <c r="B72" s="165">
        <v>871</v>
      </c>
      <c r="C72" s="75" t="s">
        <v>131</v>
      </c>
      <c r="D72" s="103" t="s">
        <v>283</v>
      </c>
      <c r="E72" s="104" t="s">
        <v>136</v>
      </c>
      <c r="F72" s="105" t="s">
        <v>52</v>
      </c>
      <c r="G72" s="105" t="s">
        <v>220</v>
      </c>
      <c r="H72" s="106" t="s">
        <v>284</v>
      </c>
      <c r="I72" s="105" t="s">
        <v>65</v>
      </c>
      <c r="J72" s="122">
        <v>10</v>
      </c>
    </row>
    <row r="73" spans="1:10" ht="14.25">
      <c r="A73" s="4" t="s">
        <v>134</v>
      </c>
      <c r="B73" s="163">
        <v>871</v>
      </c>
      <c r="C73" s="7" t="s">
        <v>132</v>
      </c>
      <c r="D73" s="2" t="s">
        <v>104</v>
      </c>
      <c r="E73" s="2"/>
      <c r="F73" s="2"/>
      <c r="G73" s="2"/>
      <c r="H73" s="2" t="s">
        <v>105</v>
      </c>
      <c r="I73" s="23" t="s">
        <v>103</v>
      </c>
      <c r="J73" s="63">
        <f>J74+J79</f>
        <v>7117.599999999999</v>
      </c>
    </row>
    <row r="74" spans="1:10" ht="12.75">
      <c r="A74" s="7" t="s">
        <v>135</v>
      </c>
      <c r="B74" s="163">
        <v>871</v>
      </c>
      <c r="C74" s="7" t="s">
        <v>132</v>
      </c>
      <c r="D74" s="7" t="s">
        <v>107</v>
      </c>
      <c r="E74" s="2"/>
      <c r="F74" s="2"/>
      <c r="G74" s="2"/>
      <c r="H74" s="2" t="s">
        <v>105</v>
      </c>
      <c r="I74" s="23" t="s">
        <v>103</v>
      </c>
      <c r="J74" s="9">
        <f>J75</f>
        <v>360.4</v>
      </c>
    </row>
    <row r="75" spans="1:10" ht="12.75">
      <c r="A75" s="118" t="s">
        <v>79</v>
      </c>
      <c r="B75" s="191">
        <v>871</v>
      </c>
      <c r="C75" s="94" t="s">
        <v>132</v>
      </c>
      <c r="D75" s="95" t="s">
        <v>107</v>
      </c>
      <c r="E75" s="96" t="s">
        <v>39</v>
      </c>
      <c r="F75" s="97" t="s">
        <v>82</v>
      </c>
      <c r="G75" s="97" t="s">
        <v>220</v>
      </c>
      <c r="H75" s="98" t="s">
        <v>221</v>
      </c>
      <c r="I75" s="119"/>
      <c r="J75" s="120">
        <f>J76</f>
        <v>360.4</v>
      </c>
    </row>
    <row r="76" spans="1:10" ht="12.75">
      <c r="A76" s="109" t="s">
        <v>58</v>
      </c>
      <c r="B76" s="165">
        <v>871</v>
      </c>
      <c r="C76" s="223" t="s">
        <v>132</v>
      </c>
      <c r="D76" s="223" t="s">
        <v>107</v>
      </c>
      <c r="E76" s="230">
        <v>97</v>
      </c>
      <c r="F76" s="218"/>
      <c r="G76" s="105" t="s">
        <v>220</v>
      </c>
      <c r="H76" s="219"/>
      <c r="I76" s="234"/>
      <c r="J76" s="10">
        <f>J77</f>
        <v>360.4</v>
      </c>
    </row>
    <row r="77" spans="1:10" ht="108">
      <c r="A77" s="222" t="s">
        <v>204</v>
      </c>
      <c r="B77" s="165">
        <v>871</v>
      </c>
      <c r="C77" s="223" t="s">
        <v>132</v>
      </c>
      <c r="D77" s="223" t="s">
        <v>107</v>
      </c>
      <c r="E77" s="230">
        <v>97</v>
      </c>
      <c r="F77" s="218">
        <v>9</v>
      </c>
      <c r="G77" s="105" t="s">
        <v>220</v>
      </c>
      <c r="H77" s="221">
        <v>84380</v>
      </c>
      <c r="I77" s="232"/>
      <c r="J77" s="10">
        <f>J78</f>
        <v>360.4</v>
      </c>
    </row>
    <row r="78" spans="1:10" ht="12.75">
      <c r="A78" s="109" t="s">
        <v>56</v>
      </c>
      <c r="B78" s="165">
        <v>871</v>
      </c>
      <c r="C78" s="223" t="s">
        <v>132</v>
      </c>
      <c r="D78" s="223" t="s">
        <v>107</v>
      </c>
      <c r="E78" s="230">
        <v>97</v>
      </c>
      <c r="F78" s="218">
        <v>9</v>
      </c>
      <c r="G78" s="105" t="s">
        <v>220</v>
      </c>
      <c r="H78" s="221">
        <v>84380</v>
      </c>
      <c r="I78" s="232">
        <v>240</v>
      </c>
      <c r="J78" s="10">
        <v>360.4</v>
      </c>
    </row>
    <row r="79" spans="1:10" ht="12.75">
      <c r="A79" s="7" t="s">
        <v>99</v>
      </c>
      <c r="B79" s="163">
        <v>871</v>
      </c>
      <c r="C79" s="7" t="s">
        <v>132</v>
      </c>
      <c r="D79" s="7" t="s">
        <v>108</v>
      </c>
      <c r="E79" s="2"/>
      <c r="F79" s="2"/>
      <c r="G79" s="2"/>
      <c r="H79" s="2" t="s">
        <v>105</v>
      </c>
      <c r="I79" s="23" t="s">
        <v>103</v>
      </c>
      <c r="J79" s="9">
        <f>J80+J98+J95</f>
        <v>6757.2</v>
      </c>
    </row>
    <row r="80" spans="1:10" ht="25.5">
      <c r="A80" s="118" t="s">
        <v>262</v>
      </c>
      <c r="B80" s="191">
        <v>871</v>
      </c>
      <c r="C80" s="94" t="s">
        <v>132</v>
      </c>
      <c r="D80" s="95" t="s">
        <v>108</v>
      </c>
      <c r="E80" s="96" t="s">
        <v>132</v>
      </c>
      <c r="F80" s="97" t="s">
        <v>82</v>
      </c>
      <c r="G80" s="97" t="s">
        <v>220</v>
      </c>
      <c r="H80" s="98" t="s">
        <v>221</v>
      </c>
      <c r="I80" s="119"/>
      <c r="J80" s="120">
        <f>J81+J84+J89+J93+J91+J85</f>
        <v>6414.3</v>
      </c>
    </row>
    <row r="81" spans="1:10" ht="25.5">
      <c r="A81" s="109" t="s">
        <v>70</v>
      </c>
      <c r="B81" s="165">
        <v>871</v>
      </c>
      <c r="C81" s="78" t="s">
        <v>132</v>
      </c>
      <c r="D81" s="78" t="s">
        <v>108</v>
      </c>
      <c r="E81" s="104" t="s">
        <v>132</v>
      </c>
      <c r="F81" s="105" t="s">
        <v>52</v>
      </c>
      <c r="G81" s="105" t="s">
        <v>220</v>
      </c>
      <c r="H81" s="106" t="s">
        <v>221</v>
      </c>
      <c r="I81" s="24"/>
      <c r="J81" s="12">
        <f>J82</f>
        <v>2000</v>
      </c>
    </row>
    <row r="82" spans="1:10" ht="27" customHeight="1">
      <c r="A82" s="109" t="s">
        <v>71</v>
      </c>
      <c r="B82" s="165">
        <v>871</v>
      </c>
      <c r="C82" s="157" t="s">
        <v>132</v>
      </c>
      <c r="D82" s="158" t="s">
        <v>108</v>
      </c>
      <c r="E82" s="104" t="s">
        <v>132</v>
      </c>
      <c r="F82" s="105" t="s">
        <v>52</v>
      </c>
      <c r="G82" s="105" t="s">
        <v>109</v>
      </c>
      <c r="H82" s="106" t="s">
        <v>233</v>
      </c>
      <c r="I82" s="106"/>
      <c r="J82" s="12">
        <f>J83</f>
        <v>2000</v>
      </c>
    </row>
    <row r="83" spans="1:10" ht="17.25" customHeight="1">
      <c r="A83" s="109" t="s">
        <v>56</v>
      </c>
      <c r="B83" s="165">
        <v>871</v>
      </c>
      <c r="C83" s="78" t="s">
        <v>132</v>
      </c>
      <c r="D83" s="78" t="s">
        <v>108</v>
      </c>
      <c r="E83" s="104" t="s">
        <v>132</v>
      </c>
      <c r="F83" s="105" t="s">
        <v>52</v>
      </c>
      <c r="G83" s="105" t="s">
        <v>109</v>
      </c>
      <c r="H83" s="106" t="s">
        <v>233</v>
      </c>
      <c r="I83" s="106" t="s">
        <v>65</v>
      </c>
      <c r="J83" s="12">
        <v>2000</v>
      </c>
    </row>
    <row r="84" spans="1:10" ht="36.75" customHeight="1">
      <c r="A84" s="109" t="s">
        <v>72</v>
      </c>
      <c r="B84" s="165">
        <v>871</v>
      </c>
      <c r="C84" s="78" t="s">
        <v>132</v>
      </c>
      <c r="D84" s="78" t="s">
        <v>108</v>
      </c>
      <c r="E84" s="104" t="s">
        <v>132</v>
      </c>
      <c r="F84" s="105" t="s">
        <v>45</v>
      </c>
      <c r="G84" s="105" t="s">
        <v>220</v>
      </c>
      <c r="H84" s="106"/>
      <c r="I84" s="106"/>
      <c r="J84" s="159">
        <f>J85</f>
        <v>700</v>
      </c>
    </row>
    <row r="85" spans="1:10" ht="38.25">
      <c r="A85" s="109" t="s">
        <v>73</v>
      </c>
      <c r="B85" s="165">
        <v>871</v>
      </c>
      <c r="C85" s="78" t="s">
        <v>132</v>
      </c>
      <c r="D85" s="78" t="s">
        <v>108</v>
      </c>
      <c r="E85" s="104" t="s">
        <v>132</v>
      </c>
      <c r="F85" s="105" t="s">
        <v>45</v>
      </c>
      <c r="G85" s="105" t="s">
        <v>107</v>
      </c>
      <c r="H85" s="106" t="s">
        <v>234</v>
      </c>
      <c r="I85" s="106"/>
      <c r="J85" s="12">
        <f>J86</f>
        <v>700</v>
      </c>
    </row>
    <row r="86" spans="1:10" ht="15" customHeight="1">
      <c r="A86" s="109" t="s">
        <v>56</v>
      </c>
      <c r="B86" s="165">
        <v>871</v>
      </c>
      <c r="C86" s="78" t="s">
        <v>132</v>
      </c>
      <c r="D86" s="78" t="s">
        <v>108</v>
      </c>
      <c r="E86" s="104" t="s">
        <v>132</v>
      </c>
      <c r="F86" s="105" t="s">
        <v>45</v>
      </c>
      <c r="G86" s="105" t="s">
        <v>107</v>
      </c>
      <c r="H86" s="106" t="s">
        <v>234</v>
      </c>
      <c r="I86" s="106" t="s">
        <v>65</v>
      </c>
      <c r="J86" s="12">
        <v>700</v>
      </c>
    </row>
    <row r="87" spans="1:10" ht="50.25" customHeight="1">
      <c r="A87" s="109" t="s">
        <v>295</v>
      </c>
      <c r="B87" s="165">
        <v>871</v>
      </c>
      <c r="C87" s="78" t="s">
        <v>132</v>
      </c>
      <c r="D87" s="78" t="s">
        <v>108</v>
      </c>
      <c r="E87" s="104" t="s">
        <v>132</v>
      </c>
      <c r="F87" s="105" t="s">
        <v>286</v>
      </c>
      <c r="G87" s="105" t="s">
        <v>107</v>
      </c>
      <c r="H87" s="106" t="s">
        <v>287</v>
      </c>
      <c r="I87" s="106"/>
      <c r="J87" s="12">
        <f>J88</f>
        <v>700</v>
      </c>
    </row>
    <row r="88" spans="1:10" ht="15" customHeight="1">
      <c r="A88" s="109" t="s">
        <v>56</v>
      </c>
      <c r="B88" s="165">
        <v>871</v>
      </c>
      <c r="C88" s="78" t="s">
        <v>132</v>
      </c>
      <c r="D88" s="78" t="s">
        <v>108</v>
      </c>
      <c r="E88" s="104" t="s">
        <v>132</v>
      </c>
      <c r="F88" s="105" t="s">
        <v>286</v>
      </c>
      <c r="G88" s="105" t="s">
        <v>107</v>
      </c>
      <c r="H88" s="106" t="s">
        <v>287</v>
      </c>
      <c r="I88" s="106" t="s">
        <v>65</v>
      </c>
      <c r="J88" s="12">
        <v>700</v>
      </c>
    </row>
    <row r="89" spans="1:10" ht="41.25" customHeight="1">
      <c r="A89" s="109" t="s">
        <v>243</v>
      </c>
      <c r="B89" s="165">
        <v>871</v>
      </c>
      <c r="C89" s="78" t="s">
        <v>132</v>
      </c>
      <c r="D89" s="78" t="s">
        <v>108</v>
      </c>
      <c r="E89" s="104" t="s">
        <v>132</v>
      </c>
      <c r="F89" s="105" t="s">
        <v>69</v>
      </c>
      <c r="G89" s="105" t="s">
        <v>107</v>
      </c>
      <c r="H89" s="106" t="s">
        <v>235</v>
      </c>
      <c r="I89" s="106"/>
      <c r="J89" s="12">
        <f>J90</f>
        <v>700</v>
      </c>
    </row>
    <row r="90" spans="1:10" ht="12.75">
      <c r="A90" s="109" t="s">
        <v>56</v>
      </c>
      <c r="B90" s="165">
        <v>871</v>
      </c>
      <c r="C90" s="78" t="s">
        <v>132</v>
      </c>
      <c r="D90" s="78" t="s">
        <v>108</v>
      </c>
      <c r="E90" s="104" t="s">
        <v>132</v>
      </c>
      <c r="F90" s="105" t="s">
        <v>69</v>
      </c>
      <c r="G90" s="105" t="s">
        <v>107</v>
      </c>
      <c r="H90" s="106" t="s">
        <v>235</v>
      </c>
      <c r="I90" s="106" t="s">
        <v>65</v>
      </c>
      <c r="J90" s="12">
        <v>700</v>
      </c>
    </row>
    <row r="91" spans="1:10" ht="42.75" customHeight="1">
      <c r="A91" s="109" t="s">
        <v>274</v>
      </c>
      <c r="B91" s="165">
        <v>871</v>
      </c>
      <c r="C91" s="78" t="s">
        <v>132</v>
      </c>
      <c r="D91" s="78" t="s">
        <v>108</v>
      </c>
      <c r="E91" s="104" t="s">
        <v>132</v>
      </c>
      <c r="F91" s="105" t="s">
        <v>69</v>
      </c>
      <c r="G91" s="105" t="s">
        <v>107</v>
      </c>
      <c r="H91" s="106" t="s">
        <v>275</v>
      </c>
      <c r="I91" s="106"/>
      <c r="J91" s="12">
        <f>J92</f>
        <v>700</v>
      </c>
    </row>
    <row r="92" spans="1:10" ht="12.75">
      <c r="A92" s="109" t="s">
        <v>56</v>
      </c>
      <c r="B92" s="165">
        <v>871</v>
      </c>
      <c r="C92" s="78" t="s">
        <v>132</v>
      </c>
      <c r="D92" s="78" t="s">
        <v>108</v>
      </c>
      <c r="E92" s="104" t="s">
        <v>132</v>
      </c>
      <c r="F92" s="105" t="s">
        <v>69</v>
      </c>
      <c r="G92" s="105" t="s">
        <v>107</v>
      </c>
      <c r="H92" s="106" t="s">
        <v>275</v>
      </c>
      <c r="I92" s="106" t="s">
        <v>65</v>
      </c>
      <c r="J92" s="12">
        <v>700</v>
      </c>
    </row>
    <row r="93" spans="1:10" ht="26.25" customHeight="1">
      <c r="A93" s="109" t="s">
        <v>270</v>
      </c>
      <c r="B93" s="165">
        <v>871</v>
      </c>
      <c r="C93" s="157" t="s">
        <v>132</v>
      </c>
      <c r="D93" s="158" t="s">
        <v>108</v>
      </c>
      <c r="E93" s="104" t="s">
        <v>132</v>
      </c>
      <c r="F93" s="105" t="s">
        <v>271</v>
      </c>
      <c r="G93" s="105" t="s">
        <v>107</v>
      </c>
      <c r="H93" s="106" t="s">
        <v>272</v>
      </c>
      <c r="I93" s="106"/>
      <c r="J93" s="12">
        <f>J94</f>
        <v>1614.3</v>
      </c>
    </row>
    <row r="94" spans="1:10" ht="13.5" customHeight="1">
      <c r="A94" s="109" t="s">
        <v>56</v>
      </c>
      <c r="B94" s="165">
        <v>871</v>
      </c>
      <c r="C94" s="78" t="s">
        <v>132</v>
      </c>
      <c r="D94" s="78" t="s">
        <v>108</v>
      </c>
      <c r="E94" s="104" t="s">
        <v>132</v>
      </c>
      <c r="F94" s="105" t="s">
        <v>271</v>
      </c>
      <c r="G94" s="105" t="s">
        <v>107</v>
      </c>
      <c r="H94" s="106" t="s">
        <v>272</v>
      </c>
      <c r="I94" s="106" t="s">
        <v>65</v>
      </c>
      <c r="J94" s="12">
        <v>1614.3</v>
      </c>
    </row>
    <row r="95" spans="1:10" ht="28.5" customHeight="1">
      <c r="A95" s="118" t="s">
        <v>288</v>
      </c>
      <c r="B95" s="191">
        <v>871</v>
      </c>
      <c r="C95" s="94" t="s">
        <v>132</v>
      </c>
      <c r="D95" s="95" t="s">
        <v>108</v>
      </c>
      <c r="E95" s="96" t="s">
        <v>137</v>
      </c>
      <c r="F95" s="97" t="s">
        <v>82</v>
      </c>
      <c r="G95" s="97" t="s">
        <v>220</v>
      </c>
      <c r="H95" s="98" t="s">
        <v>221</v>
      </c>
      <c r="I95" s="119"/>
      <c r="J95" s="120">
        <f>J96</f>
        <v>100</v>
      </c>
    </row>
    <row r="96" spans="1:10" ht="13.5" customHeight="1">
      <c r="A96" s="243" t="s">
        <v>289</v>
      </c>
      <c r="B96" s="165">
        <v>871</v>
      </c>
      <c r="C96" s="157" t="s">
        <v>132</v>
      </c>
      <c r="D96" s="158" t="s">
        <v>108</v>
      </c>
      <c r="E96" s="104" t="s">
        <v>137</v>
      </c>
      <c r="F96" s="105" t="s">
        <v>52</v>
      </c>
      <c r="G96" s="105" t="s">
        <v>107</v>
      </c>
      <c r="H96" s="106" t="s">
        <v>234</v>
      </c>
      <c r="I96" s="106"/>
      <c r="J96" s="12">
        <f>J97</f>
        <v>100</v>
      </c>
    </row>
    <row r="97" spans="1:10" ht="13.5" customHeight="1">
      <c r="A97" s="109" t="s">
        <v>56</v>
      </c>
      <c r="B97" s="165">
        <v>871</v>
      </c>
      <c r="C97" s="78" t="s">
        <v>132</v>
      </c>
      <c r="D97" s="78" t="s">
        <v>108</v>
      </c>
      <c r="E97" s="104" t="s">
        <v>137</v>
      </c>
      <c r="F97" s="105" t="s">
        <v>52</v>
      </c>
      <c r="G97" s="105" t="s">
        <v>107</v>
      </c>
      <c r="H97" s="106" t="s">
        <v>234</v>
      </c>
      <c r="I97" s="106" t="s">
        <v>65</v>
      </c>
      <c r="J97" s="12">
        <v>100</v>
      </c>
    </row>
    <row r="98" spans="1:10" ht="12" customHeight="1">
      <c r="A98" s="118" t="s">
        <v>58</v>
      </c>
      <c r="B98" s="191">
        <v>871</v>
      </c>
      <c r="C98" s="94" t="s">
        <v>132</v>
      </c>
      <c r="D98" s="95" t="s">
        <v>108</v>
      </c>
      <c r="E98" s="96" t="s">
        <v>59</v>
      </c>
      <c r="F98" s="97" t="s">
        <v>82</v>
      </c>
      <c r="G98" s="97" t="s">
        <v>220</v>
      </c>
      <c r="H98" s="98" t="s">
        <v>221</v>
      </c>
      <c r="I98" s="119"/>
      <c r="J98" s="120">
        <f>J99</f>
        <v>242.9</v>
      </c>
    </row>
    <row r="99" spans="1:10" ht="39.75" customHeight="1">
      <c r="A99" s="121" t="s">
        <v>192</v>
      </c>
      <c r="B99" s="151">
        <v>871</v>
      </c>
      <c r="C99" s="75" t="s">
        <v>132</v>
      </c>
      <c r="D99" s="103" t="s">
        <v>108</v>
      </c>
      <c r="E99" s="104" t="s">
        <v>59</v>
      </c>
      <c r="F99" s="105" t="s">
        <v>45</v>
      </c>
      <c r="G99" s="105" t="s">
        <v>220</v>
      </c>
      <c r="H99" s="106" t="s">
        <v>221</v>
      </c>
      <c r="I99" s="123"/>
      <c r="J99" s="10">
        <f>J100</f>
        <v>242.9</v>
      </c>
    </row>
    <row r="100" spans="1:10" ht="27" customHeight="1">
      <c r="A100" s="208" t="s">
        <v>198</v>
      </c>
      <c r="B100" s="165">
        <v>871</v>
      </c>
      <c r="C100" s="75" t="s">
        <v>132</v>
      </c>
      <c r="D100" s="103" t="s">
        <v>108</v>
      </c>
      <c r="E100" s="104" t="s">
        <v>59</v>
      </c>
      <c r="F100" s="105" t="s">
        <v>45</v>
      </c>
      <c r="G100" s="105" t="s">
        <v>220</v>
      </c>
      <c r="H100" s="106" t="s">
        <v>249</v>
      </c>
      <c r="I100" s="23"/>
      <c r="J100" s="10">
        <f>J101</f>
        <v>242.9</v>
      </c>
    </row>
    <row r="101" spans="1:10" ht="15.75" customHeight="1">
      <c r="A101" s="109" t="s">
        <v>56</v>
      </c>
      <c r="B101" s="165">
        <v>871</v>
      </c>
      <c r="C101" s="75" t="s">
        <v>132</v>
      </c>
      <c r="D101" s="103" t="s">
        <v>108</v>
      </c>
      <c r="E101" s="104" t="s">
        <v>59</v>
      </c>
      <c r="F101" s="105" t="s">
        <v>45</v>
      </c>
      <c r="G101" s="105" t="s">
        <v>220</v>
      </c>
      <c r="H101" s="106" t="s">
        <v>249</v>
      </c>
      <c r="I101" s="105" t="s">
        <v>65</v>
      </c>
      <c r="J101" s="10">
        <v>242.9</v>
      </c>
    </row>
    <row r="102" spans="1:10" ht="14.25">
      <c r="A102" s="4" t="s">
        <v>4</v>
      </c>
      <c r="B102" s="163">
        <v>871</v>
      </c>
      <c r="C102" s="231" t="s">
        <v>136</v>
      </c>
      <c r="D102" s="78"/>
      <c r="E102" s="104"/>
      <c r="F102" s="105"/>
      <c r="G102" s="105"/>
      <c r="H102" s="106"/>
      <c r="I102" s="106"/>
      <c r="J102" s="28">
        <f>J103</f>
        <v>35</v>
      </c>
    </row>
    <row r="103" spans="1:10" ht="12.75">
      <c r="A103" s="32" t="s">
        <v>1</v>
      </c>
      <c r="B103" s="163">
        <v>871</v>
      </c>
      <c r="C103" s="204" t="s">
        <v>136</v>
      </c>
      <c r="D103" s="204" t="s">
        <v>132</v>
      </c>
      <c r="E103" s="104"/>
      <c r="F103" s="105"/>
      <c r="G103" s="105"/>
      <c r="H103" s="106"/>
      <c r="I103" s="106"/>
      <c r="J103" s="28">
        <f>J104</f>
        <v>35</v>
      </c>
    </row>
    <row r="104" spans="1:10" ht="38.25">
      <c r="A104" s="118" t="s">
        <v>263</v>
      </c>
      <c r="B104" s="191">
        <v>871</v>
      </c>
      <c r="C104" s="94" t="s">
        <v>136</v>
      </c>
      <c r="D104" s="95" t="s">
        <v>132</v>
      </c>
      <c r="E104" s="96" t="s">
        <v>131</v>
      </c>
      <c r="F104" s="97"/>
      <c r="G104" s="97"/>
      <c r="H104" s="98"/>
      <c r="I104" s="119"/>
      <c r="J104" s="120">
        <f>J105</f>
        <v>35</v>
      </c>
    </row>
    <row r="105" spans="1:10" ht="51" customHeight="1">
      <c r="A105" s="109" t="s">
        <v>264</v>
      </c>
      <c r="B105" s="151">
        <v>871</v>
      </c>
      <c r="C105" s="78" t="s">
        <v>136</v>
      </c>
      <c r="D105" s="78" t="s">
        <v>132</v>
      </c>
      <c r="E105" s="104" t="s">
        <v>131</v>
      </c>
      <c r="F105" s="105" t="s">
        <v>52</v>
      </c>
      <c r="G105" s="105" t="s">
        <v>220</v>
      </c>
      <c r="H105" s="106"/>
      <c r="I105" s="105"/>
      <c r="J105" s="12">
        <f>J106</f>
        <v>35</v>
      </c>
    </row>
    <row r="106" spans="1:10" ht="63.75">
      <c r="A106" s="109" t="s">
        <v>265</v>
      </c>
      <c r="B106" s="165">
        <v>871</v>
      </c>
      <c r="C106" s="78" t="s">
        <v>136</v>
      </c>
      <c r="D106" s="78" t="s">
        <v>132</v>
      </c>
      <c r="E106" s="104" t="s">
        <v>131</v>
      </c>
      <c r="F106" s="105" t="s">
        <v>52</v>
      </c>
      <c r="G106" s="105" t="s">
        <v>107</v>
      </c>
      <c r="H106" s="106" t="s">
        <v>236</v>
      </c>
      <c r="I106" s="105"/>
      <c r="J106" s="12">
        <f>J107</f>
        <v>35</v>
      </c>
    </row>
    <row r="107" spans="1:10" ht="12" customHeight="1">
      <c r="A107" s="137" t="s">
        <v>56</v>
      </c>
      <c r="B107" s="165">
        <v>871</v>
      </c>
      <c r="C107" s="78" t="s">
        <v>136</v>
      </c>
      <c r="D107" s="78" t="s">
        <v>132</v>
      </c>
      <c r="E107" s="104" t="s">
        <v>131</v>
      </c>
      <c r="F107" s="105" t="s">
        <v>52</v>
      </c>
      <c r="G107" s="105" t="s">
        <v>107</v>
      </c>
      <c r="H107" s="106" t="s">
        <v>236</v>
      </c>
      <c r="I107" s="105" t="s">
        <v>65</v>
      </c>
      <c r="J107" s="12">
        <v>35</v>
      </c>
    </row>
    <row r="108" spans="1:10" ht="14.25">
      <c r="A108" s="4" t="s">
        <v>95</v>
      </c>
      <c r="B108" s="163">
        <v>871</v>
      </c>
      <c r="C108" s="231" t="s">
        <v>137</v>
      </c>
      <c r="D108" s="14"/>
      <c r="E108" s="104"/>
      <c r="F108" s="105"/>
      <c r="G108" s="105"/>
      <c r="H108" s="106"/>
      <c r="I108" s="25"/>
      <c r="J108" s="9">
        <f>J109</f>
        <v>2159.5</v>
      </c>
    </row>
    <row r="109" spans="1:10" ht="12.75">
      <c r="A109" s="138" t="s">
        <v>94</v>
      </c>
      <c r="B109" s="163">
        <v>871</v>
      </c>
      <c r="C109" s="139" t="s">
        <v>137</v>
      </c>
      <c r="D109" s="139" t="s">
        <v>107</v>
      </c>
      <c r="E109" s="104"/>
      <c r="F109" s="105"/>
      <c r="G109" s="105"/>
      <c r="H109" s="106"/>
      <c r="I109" s="105"/>
      <c r="J109" s="28">
        <f>J110+J114+J122</f>
        <v>2159.5</v>
      </c>
    </row>
    <row r="110" spans="1:10" ht="12.75">
      <c r="A110" s="118" t="s">
        <v>79</v>
      </c>
      <c r="B110" s="191">
        <v>871</v>
      </c>
      <c r="C110" s="249" t="s">
        <v>137</v>
      </c>
      <c r="D110" s="249" t="s">
        <v>107</v>
      </c>
      <c r="E110" s="96" t="s">
        <v>59</v>
      </c>
      <c r="F110" s="97" t="s">
        <v>82</v>
      </c>
      <c r="G110" s="97" t="s">
        <v>220</v>
      </c>
      <c r="H110" s="98" t="s">
        <v>221</v>
      </c>
      <c r="I110" s="119"/>
      <c r="J110" s="120">
        <f>J111</f>
        <v>80</v>
      </c>
    </row>
    <row r="111" spans="1:10" ht="12.75">
      <c r="A111" s="109" t="s">
        <v>58</v>
      </c>
      <c r="B111" s="165">
        <v>871</v>
      </c>
      <c r="C111" s="78" t="s">
        <v>137</v>
      </c>
      <c r="D111" s="78" t="s">
        <v>107</v>
      </c>
      <c r="E111" s="230">
        <v>97</v>
      </c>
      <c r="F111" s="218"/>
      <c r="G111" s="105" t="s">
        <v>220</v>
      </c>
      <c r="H111" s="219"/>
      <c r="I111" s="220"/>
      <c r="J111" s="10">
        <f>J112</f>
        <v>80</v>
      </c>
    </row>
    <row r="112" spans="1:10" ht="76.5">
      <c r="A112" s="49" t="s">
        <v>315</v>
      </c>
      <c r="B112" s="165">
        <v>871</v>
      </c>
      <c r="C112" s="78" t="s">
        <v>137</v>
      </c>
      <c r="D112" s="78" t="s">
        <v>107</v>
      </c>
      <c r="E112" s="230">
        <v>97</v>
      </c>
      <c r="F112" s="232">
        <v>9</v>
      </c>
      <c r="G112" s="105" t="s">
        <v>220</v>
      </c>
      <c r="H112" s="221">
        <v>84060</v>
      </c>
      <c r="I112" s="218"/>
      <c r="J112" s="10">
        <f>J113</f>
        <v>80</v>
      </c>
    </row>
    <row r="113" spans="1:10" ht="12.75">
      <c r="A113" s="109" t="s">
        <v>56</v>
      </c>
      <c r="B113" s="165">
        <v>871</v>
      </c>
      <c r="C113" s="78" t="s">
        <v>137</v>
      </c>
      <c r="D113" s="78" t="s">
        <v>107</v>
      </c>
      <c r="E113" s="230">
        <v>97</v>
      </c>
      <c r="F113" s="232">
        <v>9</v>
      </c>
      <c r="G113" s="105" t="s">
        <v>220</v>
      </c>
      <c r="H113" s="221">
        <v>84060</v>
      </c>
      <c r="I113" s="232">
        <v>240</v>
      </c>
      <c r="J113" s="10">
        <v>80</v>
      </c>
    </row>
    <row r="114" spans="1:10" ht="12.75">
      <c r="A114" s="118" t="s">
        <v>79</v>
      </c>
      <c r="B114" s="191">
        <v>871</v>
      </c>
      <c r="C114" s="94" t="s">
        <v>137</v>
      </c>
      <c r="D114" s="95" t="s">
        <v>107</v>
      </c>
      <c r="E114" s="96" t="s">
        <v>39</v>
      </c>
      <c r="F114" s="97">
        <v>0</v>
      </c>
      <c r="G114" s="97" t="s">
        <v>220</v>
      </c>
      <c r="H114" s="98" t="s">
        <v>221</v>
      </c>
      <c r="I114" s="119"/>
      <c r="J114" s="120">
        <f>J115</f>
        <v>1879.5</v>
      </c>
    </row>
    <row r="115" spans="1:10" ht="12.75">
      <c r="A115" s="6" t="s">
        <v>153</v>
      </c>
      <c r="B115" s="165">
        <v>871</v>
      </c>
      <c r="C115" s="78" t="s">
        <v>137</v>
      </c>
      <c r="D115" s="78" t="s">
        <v>107</v>
      </c>
      <c r="E115" s="104"/>
      <c r="F115" s="105"/>
      <c r="G115" s="105"/>
      <c r="H115" s="106"/>
      <c r="I115" s="105"/>
      <c r="J115" s="28">
        <f>J116+J120</f>
        <v>1879.5</v>
      </c>
    </row>
    <row r="116" spans="1:10" ht="38.25">
      <c r="A116" s="109" t="s">
        <v>277</v>
      </c>
      <c r="B116" s="165">
        <v>871</v>
      </c>
      <c r="C116" s="78" t="s">
        <v>137</v>
      </c>
      <c r="D116" s="78" t="s">
        <v>107</v>
      </c>
      <c r="E116" s="104" t="s">
        <v>39</v>
      </c>
      <c r="F116" s="105"/>
      <c r="G116" s="105"/>
      <c r="H116" s="106" t="s">
        <v>237</v>
      </c>
      <c r="I116" s="105"/>
      <c r="J116" s="12">
        <f>J117+J118+J119</f>
        <v>1715</v>
      </c>
    </row>
    <row r="117" spans="1:10" ht="24" customHeight="1">
      <c r="A117" s="137" t="s">
        <v>49</v>
      </c>
      <c r="B117" s="165">
        <v>871</v>
      </c>
      <c r="C117" s="78" t="s">
        <v>137</v>
      </c>
      <c r="D117" s="78" t="s">
        <v>107</v>
      </c>
      <c r="E117" s="104" t="s">
        <v>39</v>
      </c>
      <c r="F117" s="105" t="s">
        <v>83</v>
      </c>
      <c r="G117" s="105" t="s">
        <v>220</v>
      </c>
      <c r="H117" s="106" t="s">
        <v>237</v>
      </c>
      <c r="I117" s="105" t="s">
        <v>46</v>
      </c>
      <c r="J117" s="12">
        <v>1553.2</v>
      </c>
    </row>
    <row r="118" spans="1:10" ht="12.75">
      <c r="A118" s="137" t="s">
        <v>56</v>
      </c>
      <c r="B118" s="165">
        <v>871</v>
      </c>
      <c r="C118" s="78" t="s">
        <v>137</v>
      </c>
      <c r="D118" s="78" t="s">
        <v>107</v>
      </c>
      <c r="E118" s="104" t="s">
        <v>39</v>
      </c>
      <c r="F118" s="105" t="s">
        <v>83</v>
      </c>
      <c r="G118" s="105" t="s">
        <v>220</v>
      </c>
      <c r="H118" s="106" t="s">
        <v>237</v>
      </c>
      <c r="I118" s="105" t="s">
        <v>65</v>
      </c>
      <c r="J118" s="12">
        <v>149.8</v>
      </c>
    </row>
    <row r="119" spans="1:10" ht="12.75">
      <c r="A119" s="109" t="s">
        <v>57</v>
      </c>
      <c r="B119" s="165">
        <v>871</v>
      </c>
      <c r="C119" s="78" t="s">
        <v>137</v>
      </c>
      <c r="D119" s="78" t="s">
        <v>107</v>
      </c>
      <c r="E119" s="104" t="s">
        <v>39</v>
      </c>
      <c r="F119" s="105" t="s">
        <v>83</v>
      </c>
      <c r="G119" s="105" t="s">
        <v>220</v>
      </c>
      <c r="H119" s="106" t="s">
        <v>237</v>
      </c>
      <c r="I119" s="105" t="s">
        <v>75</v>
      </c>
      <c r="J119" s="12">
        <v>12</v>
      </c>
    </row>
    <row r="120" spans="1:10" ht="38.25">
      <c r="A120" s="140" t="s">
        <v>49</v>
      </c>
      <c r="B120" s="165">
        <v>871</v>
      </c>
      <c r="C120" s="205" t="s">
        <v>137</v>
      </c>
      <c r="D120" s="205" t="s">
        <v>107</v>
      </c>
      <c r="E120" s="127" t="s">
        <v>39</v>
      </c>
      <c r="F120" s="128" t="s">
        <v>83</v>
      </c>
      <c r="G120" s="128" t="s">
        <v>220</v>
      </c>
      <c r="H120" s="206" t="s">
        <v>247</v>
      </c>
      <c r="I120" s="207"/>
      <c r="J120" s="12">
        <f>J121</f>
        <v>164.5</v>
      </c>
    </row>
    <row r="121" spans="1:10" ht="12.75">
      <c r="A121" s="140" t="s">
        <v>197</v>
      </c>
      <c r="B121" s="165">
        <v>871</v>
      </c>
      <c r="C121" s="205" t="s">
        <v>137</v>
      </c>
      <c r="D121" s="205" t="s">
        <v>107</v>
      </c>
      <c r="E121" s="127" t="s">
        <v>39</v>
      </c>
      <c r="F121" s="128" t="s">
        <v>83</v>
      </c>
      <c r="G121" s="128" t="s">
        <v>220</v>
      </c>
      <c r="H121" s="206" t="s">
        <v>247</v>
      </c>
      <c r="I121" s="105" t="s">
        <v>46</v>
      </c>
      <c r="J121" s="12">
        <v>164.5</v>
      </c>
    </row>
    <row r="122" spans="1:10" ht="25.5">
      <c r="A122" s="118" t="s">
        <v>266</v>
      </c>
      <c r="B122" s="191">
        <v>871</v>
      </c>
      <c r="C122" s="94" t="s">
        <v>137</v>
      </c>
      <c r="D122" s="95" t="s">
        <v>107</v>
      </c>
      <c r="E122" s="96" t="s">
        <v>108</v>
      </c>
      <c r="F122" s="97" t="s">
        <v>82</v>
      </c>
      <c r="G122" s="97" t="s">
        <v>220</v>
      </c>
      <c r="H122" s="98" t="s">
        <v>221</v>
      </c>
      <c r="I122" s="119"/>
      <c r="J122" s="120">
        <f>J123</f>
        <v>200</v>
      </c>
    </row>
    <row r="123" spans="1:10" ht="12.75">
      <c r="A123" s="109" t="s">
        <v>0</v>
      </c>
      <c r="B123" s="165">
        <v>871</v>
      </c>
      <c r="C123" s="78" t="s">
        <v>137</v>
      </c>
      <c r="D123" s="78" t="s">
        <v>107</v>
      </c>
      <c r="E123" s="104" t="s">
        <v>108</v>
      </c>
      <c r="F123" s="105" t="s">
        <v>52</v>
      </c>
      <c r="G123" s="105" t="s">
        <v>220</v>
      </c>
      <c r="H123" s="106" t="s">
        <v>221</v>
      </c>
      <c r="I123" s="105"/>
      <c r="J123" s="12">
        <f>J124</f>
        <v>200</v>
      </c>
    </row>
    <row r="124" spans="1:10" ht="38.25">
      <c r="A124" s="109" t="s">
        <v>267</v>
      </c>
      <c r="B124" s="165">
        <v>871</v>
      </c>
      <c r="C124" s="78" t="s">
        <v>137</v>
      </c>
      <c r="D124" s="78" t="s">
        <v>107</v>
      </c>
      <c r="E124" s="104" t="s">
        <v>108</v>
      </c>
      <c r="F124" s="105" t="s">
        <v>52</v>
      </c>
      <c r="G124" s="105" t="s">
        <v>107</v>
      </c>
      <c r="H124" s="106" t="s">
        <v>238</v>
      </c>
      <c r="I124" s="105" t="s">
        <v>65</v>
      </c>
      <c r="J124" s="12">
        <f>J125</f>
        <v>200</v>
      </c>
    </row>
    <row r="125" spans="1:10" ht="12.75">
      <c r="A125" s="137" t="s">
        <v>56</v>
      </c>
      <c r="B125" s="165">
        <v>871</v>
      </c>
      <c r="C125" s="78" t="s">
        <v>137</v>
      </c>
      <c r="D125" s="78" t="s">
        <v>107</v>
      </c>
      <c r="E125" s="104" t="s">
        <v>108</v>
      </c>
      <c r="F125" s="105" t="s">
        <v>52</v>
      </c>
      <c r="G125" s="105" t="s">
        <v>107</v>
      </c>
      <c r="H125" s="106" t="s">
        <v>238</v>
      </c>
      <c r="I125" s="105" t="s">
        <v>65</v>
      </c>
      <c r="J125" s="12">
        <v>200</v>
      </c>
    </row>
    <row r="126" spans="1:10" ht="14.25">
      <c r="A126" s="4" t="s">
        <v>36</v>
      </c>
      <c r="B126" s="163">
        <v>871</v>
      </c>
      <c r="C126" s="141" t="s">
        <v>158</v>
      </c>
      <c r="D126" s="78"/>
      <c r="E126" s="104"/>
      <c r="F126" s="105"/>
      <c r="G126" s="105"/>
      <c r="H126" s="106"/>
      <c r="I126" s="13"/>
      <c r="J126" s="28">
        <f>J127</f>
        <v>273.2</v>
      </c>
    </row>
    <row r="127" spans="1:10" ht="12.75">
      <c r="A127" s="142" t="s">
        <v>37</v>
      </c>
      <c r="B127" s="163">
        <v>871</v>
      </c>
      <c r="C127" s="76" t="s">
        <v>158</v>
      </c>
      <c r="D127" s="76"/>
      <c r="E127" s="100"/>
      <c r="F127" s="101"/>
      <c r="G127" s="105"/>
      <c r="H127" s="106"/>
      <c r="I127" s="13"/>
      <c r="J127" s="28">
        <f>J128</f>
        <v>273.2</v>
      </c>
    </row>
    <row r="128" spans="1:10" ht="10.5" customHeight="1">
      <c r="A128" s="140" t="s">
        <v>76</v>
      </c>
      <c r="B128" s="165">
        <v>871</v>
      </c>
      <c r="C128" s="78" t="s">
        <v>158</v>
      </c>
      <c r="D128" s="162" t="s">
        <v>107</v>
      </c>
      <c r="E128" s="104"/>
      <c r="F128" s="105"/>
      <c r="G128" s="101"/>
      <c r="H128" s="102"/>
      <c r="I128" s="193"/>
      <c r="J128" s="12">
        <f>J129</f>
        <v>273.2</v>
      </c>
    </row>
    <row r="129" spans="1:10" ht="24" customHeight="1">
      <c r="A129" s="140" t="s">
        <v>77</v>
      </c>
      <c r="B129" s="165">
        <v>871</v>
      </c>
      <c r="C129" s="78" t="s">
        <v>158</v>
      </c>
      <c r="D129" s="162" t="s">
        <v>107</v>
      </c>
      <c r="E129" s="104" t="s">
        <v>78</v>
      </c>
      <c r="F129" s="105" t="s">
        <v>52</v>
      </c>
      <c r="G129" s="105" t="s">
        <v>220</v>
      </c>
      <c r="H129" s="106" t="s">
        <v>239</v>
      </c>
      <c r="I129" s="190" t="s">
        <v>244</v>
      </c>
      <c r="J129" s="12">
        <v>273.2</v>
      </c>
    </row>
    <row r="130" spans="1:10" ht="12.75">
      <c r="A130" s="171"/>
      <c r="B130" s="171"/>
      <c r="C130" s="171"/>
      <c r="D130" s="171"/>
      <c r="E130" s="171"/>
      <c r="F130" s="171"/>
      <c r="G130" s="171"/>
      <c r="H130" s="171"/>
      <c r="I130" s="171"/>
      <c r="J130" s="172">
        <f>J9+J54+J61+J73+J102+J108+J126+J66</f>
        <v>18540.8</v>
      </c>
    </row>
  </sheetData>
  <sheetProtection/>
  <mergeCells count="9">
    <mergeCell ref="H1:J1"/>
    <mergeCell ref="A3:J3"/>
    <mergeCell ref="A2:J2"/>
    <mergeCell ref="A4:J4"/>
    <mergeCell ref="B6:B7"/>
    <mergeCell ref="I5:J5"/>
    <mergeCell ref="C6:I6"/>
    <mergeCell ref="J6:J7"/>
    <mergeCell ref="E7:H7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70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1"/>
  <sheetViews>
    <sheetView zoomScalePageLayoutView="0" workbookViewId="0" topLeftCell="A1">
      <selection activeCell="C4" sqref="C4:I4"/>
    </sheetView>
  </sheetViews>
  <sheetFormatPr defaultColWidth="9.140625" defaultRowHeight="12.75"/>
  <cols>
    <col min="1" max="1" width="65.28125" style="0" customWidth="1"/>
    <col min="2" max="2" width="7.00390625" style="0" customWidth="1"/>
    <col min="3" max="3" width="5.57421875" style="0" customWidth="1"/>
    <col min="4" max="4" width="5.8515625" style="0" customWidth="1"/>
    <col min="5" max="5" width="5.57421875" style="0" customWidth="1"/>
    <col min="6" max="7" width="5.00390625" style="0" customWidth="1"/>
    <col min="8" max="8" width="7.140625" style="0" customWidth="1"/>
    <col min="9" max="9" width="5.421875" style="0" customWidth="1"/>
    <col min="10" max="10" width="9.57421875" style="0" bestFit="1" customWidth="1"/>
    <col min="11" max="11" width="10.28125" style="0" customWidth="1"/>
  </cols>
  <sheetData>
    <row r="1" spans="5:9" ht="12.75">
      <c r="E1" s="322" t="s">
        <v>48</v>
      </c>
      <c r="F1" s="322"/>
      <c r="G1" s="322"/>
      <c r="H1" s="322"/>
      <c r="I1" s="322"/>
    </row>
    <row r="2" spans="1:11" ht="25.5" customHeight="1">
      <c r="A2" s="314" t="s">
        <v>241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3:11" ht="24" customHeight="1">
      <c r="C3" s="314" t="s">
        <v>306</v>
      </c>
      <c r="D3" s="314"/>
      <c r="E3" s="314"/>
      <c r="F3" s="314"/>
      <c r="G3" s="314"/>
      <c r="H3" s="314"/>
      <c r="I3" s="314"/>
      <c r="J3" s="314"/>
      <c r="K3" s="314"/>
    </row>
    <row r="4" spans="3:9" ht="12.75">
      <c r="C4" s="337" t="s">
        <v>398</v>
      </c>
      <c r="D4" s="337"/>
      <c r="E4" s="337"/>
      <c r="F4" s="337"/>
      <c r="G4" s="337"/>
      <c r="H4" s="337"/>
      <c r="I4" s="337"/>
    </row>
    <row r="5" spans="1:11" ht="15.75">
      <c r="A5" s="334" t="s">
        <v>91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1" ht="23.25" customHeight="1">
      <c r="A6" s="326" t="s">
        <v>307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</row>
    <row r="7" spans="1:10" ht="10.5" customHeight="1">
      <c r="A7" s="33"/>
      <c r="B7" s="33"/>
      <c r="C7" s="30"/>
      <c r="D7" s="30"/>
      <c r="E7" s="33"/>
      <c r="F7" s="33"/>
      <c r="G7" s="33"/>
      <c r="H7" s="33"/>
      <c r="I7" s="327" t="s">
        <v>2</v>
      </c>
      <c r="J7" s="327"/>
    </row>
    <row r="8" spans="1:11" ht="28.5" customHeight="1">
      <c r="A8" s="19" t="s">
        <v>147</v>
      </c>
      <c r="B8" s="335" t="s">
        <v>139</v>
      </c>
      <c r="C8" s="328" t="s">
        <v>44</v>
      </c>
      <c r="D8" s="329"/>
      <c r="E8" s="329"/>
      <c r="F8" s="329"/>
      <c r="G8" s="329"/>
      <c r="H8" s="329"/>
      <c r="I8" s="330"/>
      <c r="J8" s="324" t="s">
        <v>279</v>
      </c>
      <c r="K8" s="324" t="s">
        <v>305</v>
      </c>
    </row>
    <row r="9" spans="1:11" ht="29.25">
      <c r="A9" s="18"/>
      <c r="B9" s="336"/>
      <c r="C9" s="85" t="s">
        <v>150</v>
      </c>
      <c r="D9" s="86" t="s">
        <v>149</v>
      </c>
      <c r="E9" s="331" t="s">
        <v>148</v>
      </c>
      <c r="F9" s="331"/>
      <c r="G9" s="331"/>
      <c r="H9" s="331"/>
      <c r="I9" s="87" t="s">
        <v>151</v>
      </c>
      <c r="J9" s="324"/>
      <c r="K9" s="324"/>
    </row>
    <row r="10" spans="1:11" ht="20.25" customHeight="1">
      <c r="A10" s="152" t="s">
        <v>92</v>
      </c>
      <c r="B10" s="150">
        <v>871</v>
      </c>
      <c r="C10" s="143"/>
      <c r="D10" s="144"/>
      <c r="E10" s="145"/>
      <c r="F10" s="146"/>
      <c r="G10" s="146"/>
      <c r="H10" s="147"/>
      <c r="I10" s="148"/>
      <c r="J10" s="149">
        <f>J131</f>
        <v>18282.399999999998</v>
      </c>
      <c r="K10" s="149">
        <f>K131</f>
        <v>18771.899999999998</v>
      </c>
    </row>
    <row r="11" spans="1:11" ht="14.25">
      <c r="A11" s="4" t="s">
        <v>106</v>
      </c>
      <c r="B11" s="167">
        <v>871</v>
      </c>
      <c r="C11" s="88" t="s">
        <v>107</v>
      </c>
      <c r="D11" s="89" t="s">
        <v>104</v>
      </c>
      <c r="E11" s="90"/>
      <c r="F11" s="91"/>
      <c r="G11" s="91"/>
      <c r="H11" s="92" t="s">
        <v>105</v>
      </c>
      <c r="I11" s="23" t="s">
        <v>103</v>
      </c>
      <c r="J11" s="9">
        <f>J12+J31+J36+J26</f>
        <v>7855.099999999999</v>
      </c>
      <c r="K11" s="9">
        <f>K12+K31+K36+K26</f>
        <v>7856.6</v>
      </c>
    </row>
    <row r="12" spans="1:11" ht="36">
      <c r="A12" s="73" t="s">
        <v>130</v>
      </c>
      <c r="B12" s="168">
        <v>871</v>
      </c>
      <c r="C12" s="73" t="s">
        <v>107</v>
      </c>
      <c r="D12" s="93"/>
      <c r="E12" s="90"/>
      <c r="F12" s="91"/>
      <c r="G12" s="91"/>
      <c r="H12" s="92" t="s">
        <v>105</v>
      </c>
      <c r="I12" s="2" t="s">
        <v>103</v>
      </c>
      <c r="J12" s="156">
        <f>J13+J23</f>
        <v>4977.9</v>
      </c>
      <c r="K12" s="156">
        <f>K13+K23</f>
        <v>4979.7</v>
      </c>
    </row>
    <row r="13" spans="1:11" ht="29.25" customHeight="1">
      <c r="A13" s="118" t="s">
        <v>50</v>
      </c>
      <c r="B13" s="191">
        <v>871</v>
      </c>
      <c r="C13" s="110" t="s">
        <v>107</v>
      </c>
      <c r="D13" s="111" t="s">
        <v>131</v>
      </c>
      <c r="E13" s="112" t="s">
        <v>51</v>
      </c>
      <c r="F13" s="113" t="s">
        <v>82</v>
      </c>
      <c r="G13" s="113" t="s">
        <v>220</v>
      </c>
      <c r="H13" s="114" t="s">
        <v>221</v>
      </c>
      <c r="I13" s="115"/>
      <c r="J13" s="194">
        <f>J14+J17</f>
        <v>4956.599999999999</v>
      </c>
      <c r="K13" s="194">
        <f>K14+K17</f>
        <v>4958.4</v>
      </c>
    </row>
    <row r="14" spans="1:11" s="116" customFormat="1" ht="12.75">
      <c r="A14" s="107" t="s">
        <v>111</v>
      </c>
      <c r="B14" s="165">
        <v>871</v>
      </c>
      <c r="C14" s="75" t="s">
        <v>107</v>
      </c>
      <c r="D14" s="103" t="s">
        <v>131</v>
      </c>
      <c r="E14" s="104" t="s">
        <v>51</v>
      </c>
      <c r="F14" s="105" t="s">
        <v>52</v>
      </c>
      <c r="G14" s="105" t="s">
        <v>220</v>
      </c>
      <c r="H14" s="106" t="s">
        <v>221</v>
      </c>
      <c r="I14" s="3"/>
      <c r="J14" s="62">
        <f>J15</f>
        <v>732.7</v>
      </c>
      <c r="K14" s="62">
        <f>K15</f>
        <v>732.7</v>
      </c>
    </row>
    <row r="15" spans="1:11" ht="51" customHeight="1">
      <c r="A15" s="108" t="s">
        <v>53</v>
      </c>
      <c r="B15" s="165">
        <v>871</v>
      </c>
      <c r="C15" s="75" t="s">
        <v>107</v>
      </c>
      <c r="D15" s="103" t="s">
        <v>131</v>
      </c>
      <c r="E15" s="104" t="s">
        <v>51</v>
      </c>
      <c r="F15" s="105" t="s">
        <v>52</v>
      </c>
      <c r="G15" s="105" t="s">
        <v>220</v>
      </c>
      <c r="H15" s="106" t="s">
        <v>222</v>
      </c>
      <c r="I15" s="77"/>
      <c r="J15" s="15">
        <f>J16</f>
        <v>732.7</v>
      </c>
      <c r="K15" s="15">
        <f>K16</f>
        <v>732.7</v>
      </c>
    </row>
    <row r="16" spans="1:11" ht="38.25">
      <c r="A16" s="124" t="s">
        <v>49</v>
      </c>
      <c r="B16" s="165">
        <v>871</v>
      </c>
      <c r="C16" s="75" t="s">
        <v>107</v>
      </c>
      <c r="D16" s="103" t="s">
        <v>131</v>
      </c>
      <c r="E16" s="104" t="s">
        <v>51</v>
      </c>
      <c r="F16" s="105" t="s">
        <v>52</v>
      </c>
      <c r="G16" s="105" t="s">
        <v>220</v>
      </c>
      <c r="H16" s="106" t="s">
        <v>222</v>
      </c>
      <c r="I16" s="186" t="s">
        <v>112</v>
      </c>
      <c r="J16" s="15">
        <v>732.7</v>
      </c>
      <c r="K16" s="15">
        <v>732.7</v>
      </c>
    </row>
    <row r="17" spans="1:11" ht="12.75">
      <c r="A17" s="121" t="s">
        <v>54</v>
      </c>
      <c r="B17" s="163">
        <v>871</v>
      </c>
      <c r="C17" s="74" t="s">
        <v>107</v>
      </c>
      <c r="D17" s="99" t="s">
        <v>131</v>
      </c>
      <c r="E17" s="100" t="s">
        <v>51</v>
      </c>
      <c r="F17" s="101" t="s">
        <v>45</v>
      </c>
      <c r="G17" s="101" t="s">
        <v>220</v>
      </c>
      <c r="H17" s="135" t="s">
        <v>221</v>
      </c>
      <c r="I17" s="187"/>
      <c r="J17" s="117">
        <f>J18+J20</f>
        <v>4223.9</v>
      </c>
      <c r="K17" s="117">
        <f>K18+K20</f>
        <v>4225.7</v>
      </c>
    </row>
    <row r="18" spans="1:11" ht="54" customHeight="1">
      <c r="A18" s="108" t="s">
        <v>53</v>
      </c>
      <c r="B18" s="165">
        <v>871</v>
      </c>
      <c r="C18" s="75" t="s">
        <v>107</v>
      </c>
      <c r="D18" s="103" t="s">
        <v>131</v>
      </c>
      <c r="E18" s="104" t="s">
        <v>51</v>
      </c>
      <c r="F18" s="105" t="s">
        <v>45</v>
      </c>
      <c r="G18" s="105" t="s">
        <v>220</v>
      </c>
      <c r="H18" s="106" t="s">
        <v>222</v>
      </c>
      <c r="I18" s="188"/>
      <c r="J18" s="117">
        <f>J19</f>
        <v>3669.7</v>
      </c>
      <c r="K18" s="117">
        <f>K19</f>
        <v>3669.6</v>
      </c>
    </row>
    <row r="19" spans="1:11" ht="38.25">
      <c r="A19" s="124" t="s">
        <v>49</v>
      </c>
      <c r="B19" s="165">
        <v>871</v>
      </c>
      <c r="C19" s="75" t="s">
        <v>107</v>
      </c>
      <c r="D19" s="103" t="s">
        <v>131</v>
      </c>
      <c r="E19" s="104" t="s">
        <v>51</v>
      </c>
      <c r="F19" s="105" t="s">
        <v>45</v>
      </c>
      <c r="G19" s="105" t="s">
        <v>220</v>
      </c>
      <c r="H19" s="106" t="s">
        <v>222</v>
      </c>
      <c r="I19" s="105" t="s">
        <v>112</v>
      </c>
      <c r="J19" s="122">
        <v>3669.7</v>
      </c>
      <c r="K19" s="122">
        <v>3669.6</v>
      </c>
    </row>
    <row r="20" spans="1:11" ht="38.25">
      <c r="A20" s="108" t="s">
        <v>55</v>
      </c>
      <c r="B20" s="165">
        <v>871</v>
      </c>
      <c r="C20" s="75" t="s">
        <v>107</v>
      </c>
      <c r="D20" s="103" t="s">
        <v>131</v>
      </c>
      <c r="E20" s="104" t="s">
        <v>51</v>
      </c>
      <c r="F20" s="105" t="s">
        <v>45</v>
      </c>
      <c r="G20" s="105" t="s">
        <v>220</v>
      </c>
      <c r="H20" s="106" t="s">
        <v>223</v>
      </c>
      <c r="I20" s="105"/>
      <c r="J20" s="122">
        <f>J21+J22</f>
        <v>554.2</v>
      </c>
      <c r="K20" s="122">
        <f>K21+K22</f>
        <v>556.1</v>
      </c>
    </row>
    <row r="21" spans="1:11" ht="12.75">
      <c r="A21" s="109" t="s">
        <v>56</v>
      </c>
      <c r="B21" s="165">
        <v>871</v>
      </c>
      <c r="C21" s="75" t="s">
        <v>107</v>
      </c>
      <c r="D21" s="103" t="s">
        <v>131</v>
      </c>
      <c r="E21" s="104" t="s">
        <v>51</v>
      </c>
      <c r="F21" s="105" t="s">
        <v>45</v>
      </c>
      <c r="G21" s="105" t="s">
        <v>220</v>
      </c>
      <c r="H21" s="106" t="s">
        <v>223</v>
      </c>
      <c r="I21" s="105" t="s">
        <v>65</v>
      </c>
      <c r="J21" s="122">
        <v>501.2</v>
      </c>
      <c r="K21" s="122">
        <v>503.1</v>
      </c>
    </row>
    <row r="22" spans="1:11" ht="12.75">
      <c r="A22" s="109" t="s">
        <v>57</v>
      </c>
      <c r="B22" s="165">
        <v>871</v>
      </c>
      <c r="C22" s="75" t="s">
        <v>107</v>
      </c>
      <c r="D22" s="103" t="s">
        <v>131</v>
      </c>
      <c r="E22" s="104" t="s">
        <v>51</v>
      </c>
      <c r="F22" s="105" t="s">
        <v>45</v>
      </c>
      <c r="G22" s="105" t="s">
        <v>220</v>
      </c>
      <c r="H22" s="106" t="s">
        <v>223</v>
      </c>
      <c r="I22" s="188" t="s">
        <v>75</v>
      </c>
      <c r="J22" s="122">
        <v>53</v>
      </c>
      <c r="K22" s="122">
        <v>53</v>
      </c>
    </row>
    <row r="23" spans="1:11" ht="12.75">
      <c r="A23" s="118" t="s">
        <v>58</v>
      </c>
      <c r="B23" s="191">
        <v>871</v>
      </c>
      <c r="C23" s="94" t="s">
        <v>107</v>
      </c>
      <c r="D23" s="95" t="s">
        <v>131</v>
      </c>
      <c r="E23" s="96" t="s">
        <v>59</v>
      </c>
      <c r="F23" s="97" t="s">
        <v>82</v>
      </c>
      <c r="G23" s="97" t="s">
        <v>220</v>
      </c>
      <c r="H23" s="98" t="s">
        <v>221</v>
      </c>
      <c r="I23" s="119"/>
      <c r="J23" s="120">
        <f>J24</f>
        <v>21.3</v>
      </c>
      <c r="K23" s="120">
        <f>K24</f>
        <v>21.3</v>
      </c>
    </row>
    <row r="24" spans="1:11" ht="36">
      <c r="A24" s="201" t="s">
        <v>194</v>
      </c>
      <c r="B24" s="157">
        <v>871</v>
      </c>
      <c r="C24" s="75" t="s">
        <v>107</v>
      </c>
      <c r="D24" s="103" t="s">
        <v>131</v>
      </c>
      <c r="E24" s="104" t="s">
        <v>59</v>
      </c>
      <c r="F24" s="105" t="s">
        <v>45</v>
      </c>
      <c r="G24" s="105" t="s">
        <v>220</v>
      </c>
      <c r="H24" s="106" t="s">
        <v>224</v>
      </c>
      <c r="I24" s="105"/>
      <c r="J24" s="11">
        <f>J25</f>
        <v>21.3</v>
      </c>
      <c r="K24" s="11">
        <f>K25</f>
        <v>21.3</v>
      </c>
    </row>
    <row r="25" spans="1:11" ht="12.75">
      <c r="A25" s="109" t="s">
        <v>58</v>
      </c>
      <c r="B25" s="165">
        <v>871</v>
      </c>
      <c r="C25" s="75" t="s">
        <v>107</v>
      </c>
      <c r="D25" s="103" t="s">
        <v>131</v>
      </c>
      <c r="E25" s="104" t="s">
        <v>59</v>
      </c>
      <c r="F25" s="105" t="s">
        <v>45</v>
      </c>
      <c r="G25" s="105" t="s">
        <v>220</v>
      </c>
      <c r="H25" s="106" t="s">
        <v>224</v>
      </c>
      <c r="I25" s="105" t="s">
        <v>193</v>
      </c>
      <c r="J25" s="11">
        <v>21.3</v>
      </c>
      <c r="K25" s="11">
        <v>21.3</v>
      </c>
    </row>
    <row r="26" spans="1:11" ht="25.5">
      <c r="A26" s="6" t="s">
        <v>195</v>
      </c>
      <c r="B26" s="163">
        <v>871</v>
      </c>
      <c r="C26" s="7" t="s">
        <v>107</v>
      </c>
      <c r="D26" s="204" t="s">
        <v>3</v>
      </c>
      <c r="E26" s="104"/>
      <c r="F26" s="105"/>
      <c r="G26" s="105"/>
      <c r="H26" s="106"/>
      <c r="I26" s="233"/>
      <c r="J26" s="203">
        <f aca="true" t="shared" si="0" ref="J26:K29">J27</f>
        <v>25.8</v>
      </c>
      <c r="K26" s="203">
        <f t="shared" si="0"/>
        <v>25.6</v>
      </c>
    </row>
    <row r="27" spans="1:11" ht="12.75">
      <c r="A27" s="118" t="s">
        <v>58</v>
      </c>
      <c r="B27" s="191">
        <v>871</v>
      </c>
      <c r="C27" s="94" t="s">
        <v>107</v>
      </c>
      <c r="D27" s="95" t="s">
        <v>3</v>
      </c>
      <c r="E27" s="96"/>
      <c r="F27" s="97"/>
      <c r="G27" s="97"/>
      <c r="H27" s="98"/>
      <c r="I27" s="189"/>
      <c r="J27" s="120">
        <f t="shared" si="0"/>
        <v>25.8</v>
      </c>
      <c r="K27" s="120">
        <f t="shared" si="0"/>
        <v>25.6</v>
      </c>
    </row>
    <row r="28" spans="1:11" ht="38.25">
      <c r="A28" s="121" t="s">
        <v>192</v>
      </c>
      <c r="B28" s="165">
        <v>871</v>
      </c>
      <c r="C28" s="75" t="s">
        <v>107</v>
      </c>
      <c r="D28" s="103" t="s">
        <v>3</v>
      </c>
      <c r="E28" s="104" t="s">
        <v>59</v>
      </c>
      <c r="F28" s="105" t="s">
        <v>45</v>
      </c>
      <c r="G28" s="105" t="s">
        <v>220</v>
      </c>
      <c r="H28" s="106" t="s">
        <v>221</v>
      </c>
      <c r="I28" s="233"/>
      <c r="J28" s="11">
        <f t="shared" si="0"/>
        <v>25.8</v>
      </c>
      <c r="K28" s="11">
        <f t="shared" si="0"/>
        <v>25.6</v>
      </c>
    </row>
    <row r="29" spans="1:11" ht="36">
      <c r="A29" s="201" t="s">
        <v>196</v>
      </c>
      <c r="B29" s="157">
        <v>871</v>
      </c>
      <c r="C29" s="75" t="s">
        <v>107</v>
      </c>
      <c r="D29" s="103" t="s">
        <v>3</v>
      </c>
      <c r="E29" s="104" t="s">
        <v>59</v>
      </c>
      <c r="F29" s="105" t="s">
        <v>45</v>
      </c>
      <c r="G29" s="105" t="s">
        <v>220</v>
      </c>
      <c r="H29" s="106" t="s">
        <v>225</v>
      </c>
      <c r="I29" s="105"/>
      <c r="J29" s="11">
        <f t="shared" si="0"/>
        <v>25.8</v>
      </c>
      <c r="K29" s="11">
        <f t="shared" si="0"/>
        <v>25.6</v>
      </c>
    </row>
    <row r="30" spans="1:11" ht="12.75">
      <c r="A30" s="109" t="s">
        <v>58</v>
      </c>
      <c r="B30" s="165">
        <v>871</v>
      </c>
      <c r="C30" s="75" t="s">
        <v>107</v>
      </c>
      <c r="D30" s="103" t="s">
        <v>3</v>
      </c>
      <c r="E30" s="104" t="s">
        <v>59</v>
      </c>
      <c r="F30" s="105" t="s">
        <v>45</v>
      </c>
      <c r="G30" s="105" t="s">
        <v>220</v>
      </c>
      <c r="H30" s="106" t="s">
        <v>225</v>
      </c>
      <c r="I30" s="105" t="s">
        <v>193</v>
      </c>
      <c r="J30" s="11">
        <v>25.8</v>
      </c>
      <c r="K30" s="11">
        <v>25.6</v>
      </c>
    </row>
    <row r="31" spans="1:11" ht="12.75">
      <c r="A31" s="125" t="s">
        <v>96</v>
      </c>
      <c r="B31" s="163">
        <v>871</v>
      </c>
      <c r="C31" s="73" t="s">
        <v>66</v>
      </c>
      <c r="D31" s="93" t="s">
        <v>67</v>
      </c>
      <c r="E31" s="104"/>
      <c r="F31" s="105"/>
      <c r="G31" s="105"/>
      <c r="H31" s="106"/>
      <c r="I31" s="105"/>
      <c r="J31" s="117">
        <f aca="true" t="shared" si="1" ref="J31:K34">J32</f>
        <v>40</v>
      </c>
      <c r="K31" s="117">
        <f t="shared" si="1"/>
        <v>40</v>
      </c>
    </row>
    <row r="32" spans="1:11" ht="12.75">
      <c r="A32" s="118" t="s">
        <v>96</v>
      </c>
      <c r="B32" s="191">
        <v>871</v>
      </c>
      <c r="C32" s="94" t="s">
        <v>107</v>
      </c>
      <c r="D32" s="95" t="s">
        <v>67</v>
      </c>
      <c r="E32" s="96" t="s">
        <v>68</v>
      </c>
      <c r="F32" s="97" t="s">
        <v>82</v>
      </c>
      <c r="G32" s="97" t="s">
        <v>220</v>
      </c>
      <c r="H32" s="98" t="s">
        <v>221</v>
      </c>
      <c r="I32" s="189"/>
      <c r="J32" s="120">
        <f t="shared" si="1"/>
        <v>40</v>
      </c>
      <c r="K32" s="120">
        <f t="shared" si="1"/>
        <v>40</v>
      </c>
    </row>
    <row r="33" spans="1:11" ht="12.75">
      <c r="A33" s="35" t="s">
        <v>97</v>
      </c>
      <c r="B33" s="165">
        <v>871</v>
      </c>
      <c r="C33" s="75" t="s">
        <v>107</v>
      </c>
      <c r="D33" s="103" t="s">
        <v>67</v>
      </c>
      <c r="E33" s="104" t="s">
        <v>68</v>
      </c>
      <c r="F33" s="105" t="s">
        <v>52</v>
      </c>
      <c r="G33" s="105" t="s">
        <v>220</v>
      </c>
      <c r="H33" s="106" t="s">
        <v>221</v>
      </c>
      <c r="I33" s="105"/>
      <c r="J33" s="122">
        <f t="shared" si="1"/>
        <v>40</v>
      </c>
      <c r="K33" s="122">
        <f t="shared" si="1"/>
        <v>40</v>
      </c>
    </row>
    <row r="34" spans="1:11" ht="12.75">
      <c r="A34" s="126" t="s">
        <v>268</v>
      </c>
      <c r="B34" s="157">
        <v>871</v>
      </c>
      <c r="C34" s="75" t="s">
        <v>107</v>
      </c>
      <c r="D34" s="103" t="s">
        <v>67</v>
      </c>
      <c r="E34" s="104" t="s">
        <v>68</v>
      </c>
      <c r="F34" s="105" t="s">
        <v>52</v>
      </c>
      <c r="G34" s="105" t="s">
        <v>220</v>
      </c>
      <c r="H34" s="106" t="s">
        <v>226</v>
      </c>
      <c r="I34" s="105"/>
      <c r="J34" s="122">
        <f t="shared" si="1"/>
        <v>40</v>
      </c>
      <c r="K34" s="122">
        <f t="shared" si="1"/>
        <v>40</v>
      </c>
    </row>
    <row r="35" spans="1:11" ht="12.75">
      <c r="A35" s="109" t="s">
        <v>269</v>
      </c>
      <c r="B35" s="165">
        <v>871</v>
      </c>
      <c r="C35" s="75" t="s">
        <v>107</v>
      </c>
      <c r="D35" s="103" t="s">
        <v>67</v>
      </c>
      <c r="E35" s="104" t="s">
        <v>68</v>
      </c>
      <c r="F35" s="105" t="s">
        <v>52</v>
      </c>
      <c r="G35" s="105" t="s">
        <v>220</v>
      </c>
      <c r="H35" s="106" t="s">
        <v>226</v>
      </c>
      <c r="I35" s="105" t="s">
        <v>74</v>
      </c>
      <c r="J35" s="122">
        <v>40</v>
      </c>
      <c r="K35" s="122">
        <v>40</v>
      </c>
    </row>
    <row r="36" spans="1:11" ht="12.75">
      <c r="A36" s="125" t="s">
        <v>138</v>
      </c>
      <c r="B36" s="163">
        <v>871</v>
      </c>
      <c r="C36" s="73" t="s">
        <v>107</v>
      </c>
      <c r="D36" s="93" t="s">
        <v>5</v>
      </c>
      <c r="E36" s="104"/>
      <c r="F36" s="105"/>
      <c r="G36" s="105"/>
      <c r="H36" s="106"/>
      <c r="I36" s="123"/>
      <c r="J36" s="117">
        <f>J37+J41+J47+J51</f>
        <v>2811.4</v>
      </c>
      <c r="K36" s="117">
        <f>K37+K41+K47+K51</f>
        <v>2811.3</v>
      </c>
    </row>
    <row r="37" spans="1:11" ht="25.5">
      <c r="A37" s="118" t="s">
        <v>258</v>
      </c>
      <c r="B37" s="191">
        <v>871</v>
      </c>
      <c r="C37" s="96" t="s">
        <v>107</v>
      </c>
      <c r="D37" s="95" t="s">
        <v>5</v>
      </c>
      <c r="E37" s="96" t="s">
        <v>3</v>
      </c>
      <c r="F37" s="97" t="s">
        <v>82</v>
      </c>
      <c r="G37" s="97" t="s">
        <v>220</v>
      </c>
      <c r="H37" s="98" t="s">
        <v>221</v>
      </c>
      <c r="I37" s="95"/>
      <c r="J37" s="120">
        <f aca="true" t="shared" si="2" ref="J37:K39">J38</f>
        <v>1500</v>
      </c>
      <c r="K37" s="120">
        <f t="shared" si="2"/>
        <v>1500</v>
      </c>
    </row>
    <row r="38" spans="1:11" ht="38.25">
      <c r="A38" s="109" t="s">
        <v>245</v>
      </c>
      <c r="B38" s="165">
        <v>871</v>
      </c>
      <c r="C38" s="104" t="s">
        <v>107</v>
      </c>
      <c r="D38" s="103" t="s">
        <v>5</v>
      </c>
      <c r="E38" s="104" t="s">
        <v>3</v>
      </c>
      <c r="F38" s="105" t="s">
        <v>52</v>
      </c>
      <c r="G38" s="105" t="s">
        <v>220</v>
      </c>
      <c r="H38" s="106" t="s">
        <v>221</v>
      </c>
      <c r="I38" s="99"/>
      <c r="J38" s="10">
        <f t="shared" si="2"/>
        <v>1500</v>
      </c>
      <c r="K38" s="10">
        <f t="shared" si="2"/>
        <v>1500</v>
      </c>
    </row>
    <row r="39" spans="1:11" ht="80.25" customHeight="1">
      <c r="A39" s="109" t="s">
        <v>259</v>
      </c>
      <c r="B39" s="157">
        <v>871</v>
      </c>
      <c r="C39" s="104" t="s">
        <v>107</v>
      </c>
      <c r="D39" s="103" t="s">
        <v>5</v>
      </c>
      <c r="E39" s="104" t="s">
        <v>3</v>
      </c>
      <c r="F39" s="105" t="s">
        <v>52</v>
      </c>
      <c r="G39" s="105" t="s">
        <v>107</v>
      </c>
      <c r="H39" s="106" t="s">
        <v>227</v>
      </c>
      <c r="I39" s="103"/>
      <c r="J39" s="10">
        <f t="shared" si="2"/>
        <v>1500</v>
      </c>
      <c r="K39" s="10">
        <f t="shared" si="2"/>
        <v>1500</v>
      </c>
    </row>
    <row r="40" spans="1:11" ht="12.75">
      <c r="A40" s="109" t="s">
        <v>56</v>
      </c>
      <c r="B40" s="165">
        <v>871</v>
      </c>
      <c r="C40" s="104" t="s">
        <v>107</v>
      </c>
      <c r="D40" s="105" t="s">
        <v>5</v>
      </c>
      <c r="E40" s="104" t="s">
        <v>3</v>
      </c>
      <c r="F40" s="105" t="s">
        <v>52</v>
      </c>
      <c r="G40" s="105" t="s">
        <v>107</v>
      </c>
      <c r="H40" s="106" t="s">
        <v>227</v>
      </c>
      <c r="I40" s="103" t="s">
        <v>65</v>
      </c>
      <c r="J40" s="10">
        <v>1500</v>
      </c>
      <c r="K40" s="10">
        <v>1500</v>
      </c>
    </row>
    <row r="41" spans="1:11" ht="27.75" customHeight="1">
      <c r="A41" s="118" t="s">
        <v>260</v>
      </c>
      <c r="B41" s="191">
        <v>871</v>
      </c>
      <c r="C41" s="94" t="s">
        <v>107</v>
      </c>
      <c r="D41" s="95" t="s">
        <v>5</v>
      </c>
      <c r="E41" s="96" t="s">
        <v>107</v>
      </c>
      <c r="F41" s="97"/>
      <c r="G41" s="97"/>
      <c r="H41" s="98"/>
      <c r="I41" s="119"/>
      <c r="J41" s="120">
        <f>J42</f>
        <v>700</v>
      </c>
      <c r="K41" s="120">
        <f>K42</f>
        <v>700</v>
      </c>
    </row>
    <row r="42" spans="1:11" ht="27" customHeight="1">
      <c r="A42" s="109" t="s">
        <v>90</v>
      </c>
      <c r="B42" s="157">
        <v>871</v>
      </c>
      <c r="C42" s="75" t="s">
        <v>107</v>
      </c>
      <c r="D42" s="103" t="s">
        <v>5</v>
      </c>
      <c r="E42" s="104" t="s">
        <v>107</v>
      </c>
      <c r="F42" s="105" t="s">
        <v>52</v>
      </c>
      <c r="G42" s="105" t="s">
        <v>220</v>
      </c>
      <c r="H42" s="106" t="s">
        <v>221</v>
      </c>
      <c r="I42" s="103"/>
      <c r="J42" s="10">
        <f>J43+J45</f>
        <v>700</v>
      </c>
      <c r="K42" s="10">
        <f>K43+K45</f>
        <v>700</v>
      </c>
    </row>
    <row r="43" spans="1:11" ht="51">
      <c r="A43" s="109" t="s">
        <v>290</v>
      </c>
      <c r="B43" s="165">
        <v>871</v>
      </c>
      <c r="C43" s="75" t="s">
        <v>107</v>
      </c>
      <c r="D43" s="103" t="s">
        <v>5</v>
      </c>
      <c r="E43" s="104" t="s">
        <v>107</v>
      </c>
      <c r="F43" s="105" t="s">
        <v>52</v>
      </c>
      <c r="G43" s="105" t="s">
        <v>107</v>
      </c>
      <c r="H43" s="106" t="s">
        <v>228</v>
      </c>
      <c r="I43" s="103"/>
      <c r="J43" s="10">
        <f>J44</f>
        <v>400</v>
      </c>
      <c r="K43" s="10">
        <f>K44</f>
        <v>400</v>
      </c>
    </row>
    <row r="44" spans="1:11" ht="12.75">
      <c r="A44" s="109" t="s">
        <v>56</v>
      </c>
      <c r="B44" s="165">
        <v>871</v>
      </c>
      <c r="C44" s="75" t="s">
        <v>107</v>
      </c>
      <c r="D44" s="103" t="s">
        <v>5</v>
      </c>
      <c r="E44" s="104" t="s">
        <v>107</v>
      </c>
      <c r="F44" s="105" t="s">
        <v>52</v>
      </c>
      <c r="G44" s="105" t="s">
        <v>107</v>
      </c>
      <c r="H44" s="106" t="s">
        <v>228</v>
      </c>
      <c r="I44" s="103" t="s">
        <v>65</v>
      </c>
      <c r="J44" s="10">
        <v>400</v>
      </c>
      <c r="K44" s="10">
        <v>400</v>
      </c>
    </row>
    <row r="45" spans="1:11" ht="66" customHeight="1">
      <c r="A45" s="109" t="s">
        <v>261</v>
      </c>
      <c r="B45" s="165">
        <v>871</v>
      </c>
      <c r="C45" s="75" t="s">
        <v>107</v>
      </c>
      <c r="D45" s="103" t="s">
        <v>5</v>
      </c>
      <c r="E45" s="104" t="s">
        <v>107</v>
      </c>
      <c r="F45" s="105" t="s">
        <v>52</v>
      </c>
      <c r="G45" s="105" t="s">
        <v>109</v>
      </c>
      <c r="H45" s="106" t="s">
        <v>229</v>
      </c>
      <c r="I45" s="103"/>
      <c r="J45" s="10">
        <f>J46</f>
        <v>300</v>
      </c>
      <c r="K45" s="10">
        <f>K46</f>
        <v>300</v>
      </c>
    </row>
    <row r="46" spans="1:11" ht="12.75">
      <c r="A46" s="109" t="s">
        <v>56</v>
      </c>
      <c r="B46" s="165">
        <v>871</v>
      </c>
      <c r="C46" s="75" t="s">
        <v>107</v>
      </c>
      <c r="D46" s="103" t="s">
        <v>5</v>
      </c>
      <c r="E46" s="104" t="s">
        <v>107</v>
      </c>
      <c r="F46" s="105" t="s">
        <v>52</v>
      </c>
      <c r="G46" s="105" t="s">
        <v>109</v>
      </c>
      <c r="H46" s="106" t="s">
        <v>229</v>
      </c>
      <c r="I46" s="103" t="s">
        <v>65</v>
      </c>
      <c r="J46" s="10">
        <v>300</v>
      </c>
      <c r="K46" s="10">
        <v>300</v>
      </c>
    </row>
    <row r="47" spans="1:11" ht="12" customHeight="1">
      <c r="A47" s="118" t="s">
        <v>50</v>
      </c>
      <c r="B47" s="191">
        <v>871</v>
      </c>
      <c r="C47" s="94" t="s">
        <v>107</v>
      </c>
      <c r="D47" s="95" t="s">
        <v>5</v>
      </c>
      <c r="E47" s="96" t="s">
        <v>51</v>
      </c>
      <c r="F47" s="97" t="s">
        <v>82</v>
      </c>
      <c r="G47" s="97" t="s">
        <v>220</v>
      </c>
      <c r="H47" s="98" t="s">
        <v>221</v>
      </c>
      <c r="I47" s="119"/>
      <c r="J47" s="120">
        <f>J48</f>
        <v>600</v>
      </c>
      <c r="K47" s="120">
        <f>K48</f>
        <v>600</v>
      </c>
    </row>
    <row r="48" spans="1:11" ht="39.75" customHeight="1">
      <c r="A48" s="109" t="s">
        <v>38</v>
      </c>
      <c r="B48" s="165">
        <v>871</v>
      </c>
      <c r="C48" s="75" t="s">
        <v>107</v>
      </c>
      <c r="D48" s="103" t="s">
        <v>5</v>
      </c>
      <c r="E48" s="104" t="s">
        <v>51</v>
      </c>
      <c r="F48" s="105" t="s">
        <v>69</v>
      </c>
      <c r="G48" s="105" t="s">
        <v>220</v>
      </c>
      <c r="H48" s="106" t="s">
        <v>230</v>
      </c>
      <c r="I48" s="123"/>
      <c r="J48" s="122">
        <f>J49+J50</f>
        <v>600</v>
      </c>
      <c r="K48" s="122">
        <f>K49+K50</f>
        <v>600</v>
      </c>
    </row>
    <row r="49" spans="1:11" ht="12.75">
      <c r="A49" s="109" t="s">
        <v>56</v>
      </c>
      <c r="B49" s="165">
        <v>871</v>
      </c>
      <c r="C49" s="75" t="s">
        <v>107</v>
      </c>
      <c r="D49" s="103" t="s">
        <v>5</v>
      </c>
      <c r="E49" s="104" t="s">
        <v>51</v>
      </c>
      <c r="F49" s="105" t="s">
        <v>69</v>
      </c>
      <c r="G49" s="105" t="s">
        <v>220</v>
      </c>
      <c r="H49" s="106" t="s">
        <v>230</v>
      </c>
      <c r="I49" s="105" t="s">
        <v>65</v>
      </c>
      <c r="J49" s="122">
        <v>590</v>
      </c>
      <c r="K49" s="122">
        <v>590</v>
      </c>
    </row>
    <row r="50" spans="1:11" ht="12.75">
      <c r="A50" s="246" t="s">
        <v>57</v>
      </c>
      <c r="B50" s="165">
        <v>871</v>
      </c>
      <c r="C50" s="247" t="s">
        <v>107</v>
      </c>
      <c r="D50" s="248" t="s">
        <v>5</v>
      </c>
      <c r="E50" s="104" t="s">
        <v>51</v>
      </c>
      <c r="F50" s="105" t="s">
        <v>69</v>
      </c>
      <c r="G50" s="105" t="s">
        <v>220</v>
      </c>
      <c r="H50" s="106" t="s">
        <v>230</v>
      </c>
      <c r="I50" s="105" t="s">
        <v>75</v>
      </c>
      <c r="J50" s="122">
        <v>10</v>
      </c>
      <c r="K50" s="122">
        <v>10</v>
      </c>
    </row>
    <row r="51" spans="1:11" ht="12.75">
      <c r="A51" s="118" t="s">
        <v>58</v>
      </c>
      <c r="B51" s="191">
        <v>871</v>
      </c>
      <c r="C51" s="94" t="s">
        <v>107</v>
      </c>
      <c r="D51" s="95" t="s">
        <v>5</v>
      </c>
      <c r="E51" s="96" t="s">
        <v>59</v>
      </c>
      <c r="F51" s="97" t="s">
        <v>82</v>
      </c>
      <c r="G51" s="97" t="s">
        <v>220</v>
      </c>
      <c r="H51" s="98" t="s">
        <v>221</v>
      </c>
      <c r="I51" s="119"/>
      <c r="J51" s="120">
        <f aca="true" t="shared" si="3" ref="J51:K53">J52</f>
        <v>11.4</v>
      </c>
      <c r="K51" s="120">
        <f t="shared" si="3"/>
        <v>11.3</v>
      </c>
    </row>
    <row r="52" spans="1:11" ht="38.25">
      <c r="A52" s="121" t="s">
        <v>192</v>
      </c>
      <c r="B52" s="165">
        <v>871</v>
      </c>
      <c r="C52" s="75" t="s">
        <v>107</v>
      </c>
      <c r="D52" s="103" t="s">
        <v>5</v>
      </c>
      <c r="E52" s="104" t="s">
        <v>59</v>
      </c>
      <c r="F52" s="105" t="s">
        <v>45</v>
      </c>
      <c r="G52" s="105" t="s">
        <v>220</v>
      </c>
      <c r="H52" s="106" t="s">
        <v>221</v>
      </c>
      <c r="I52" s="123"/>
      <c r="J52" s="10">
        <f t="shared" si="3"/>
        <v>11.4</v>
      </c>
      <c r="K52" s="10">
        <f t="shared" si="3"/>
        <v>11.3</v>
      </c>
    </row>
    <row r="53" spans="1:11" ht="51">
      <c r="A53" s="208" t="s">
        <v>219</v>
      </c>
      <c r="B53" s="165">
        <v>871</v>
      </c>
      <c r="C53" s="75" t="s">
        <v>107</v>
      </c>
      <c r="D53" s="103" t="s">
        <v>5</v>
      </c>
      <c r="E53" s="104" t="s">
        <v>59</v>
      </c>
      <c r="F53" s="105" t="s">
        <v>45</v>
      </c>
      <c r="G53" s="105" t="s">
        <v>220</v>
      </c>
      <c r="H53" s="106" t="s">
        <v>248</v>
      </c>
      <c r="I53" s="23"/>
      <c r="J53" s="10">
        <f t="shared" si="3"/>
        <v>11.4</v>
      </c>
      <c r="K53" s="10">
        <f t="shared" si="3"/>
        <v>11.3</v>
      </c>
    </row>
    <row r="54" spans="1:11" ht="12.75">
      <c r="A54" s="109" t="s">
        <v>58</v>
      </c>
      <c r="B54" s="165">
        <v>871</v>
      </c>
      <c r="C54" s="75" t="s">
        <v>107</v>
      </c>
      <c r="D54" s="103" t="s">
        <v>5</v>
      </c>
      <c r="E54" s="104" t="s">
        <v>59</v>
      </c>
      <c r="F54" s="105" t="s">
        <v>45</v>
      </c>
      <c r="G54" s="105" t="s">
        <v>220</v>
      </c>
      <c r="H54" s="106" t="s">
        <v>248</v>
      </c>
      <c r="I54" s="105" t="s">
        <v>65</v>
      </c>
      <c r="J54" s="10">
        <v>11.4</v>
      </c>
      <c r="K54" s="10">
        <v>11.3</v>
      </c>
    </row>
    <row r="55" spans="1:11" ht="14.25">
      <c r="A55" s="4" t="s">
        <v>133</v>
      </c>
      <c r="B55" s="163">
        <v>871</v>
      </c>
      <c r="C55" s="7" t="s">
        <v>109</v>
      </c>
      <c r="D55" s="2" t="s">
        <v>104</v>
      </c>
      <c r="E55" s="127"/>
      <c r="F55" s="128"/>
      <c r="G55" s="128"/>
      <c r="H55" s="129" t="s">
        <v>105</v>
      </c>
      <c r="I55" s="23" t="s">
        <v>103</v>
      </c>
      <c r="J55" s="9">
        <f aca="true" t="shared" si="4" ref="J55:K58">J56</f>
        <v>220.6</v>
      </c>
      <c r="K55" s="9">
        <f t="shared" si="4"/>
        <v>228.2</v>
      </c>
    </row>
    <row r="56" spans="1:11" ht="12" customHeight="1">
      <c r="A56" s="130" t="s">
        <v>98</v>
      </c>
      <c r="B56" s="163">
        <v>871</v>
      </c>
      <c r="C56" s="7" t="s">
        <v>109</v>
      </c>
      <c r="D56" s="204" t="s">
        <v>108</v>
      </c>
      <c r="E56" s="131"/>
      <c r="F56" s="132"/>
      <c r="G56" s="132"/>
      <c r="H56" s="133" t="s">
        <v>105</v>
      </c>
      <c r="I56" s="23" t="s">
        <v>103</v>
      </c>
      <c r="J56" s="9">
        <f t="shared" si="4"/>
        <v>220.6</v>
      </c>
      <c r="K56" s="9">
        <f t="shared" si="4"/>
        <v>228.2</v>
      </c>
    </row>
    <row r="57" spans="1:11" ht="14.25" customHeight="1">
      <c r="A57" s="118" t="s">
        <v>79</v>
      </c>
      <c r="B57" s="94">
        <v>871</v>
      </c>
      <c r="C57" s="94" t="s">
        <v>109</v>
      </c>
      <c r="D57" s="95" t="s">
        <v>108</v>
      </c>
      <c r="E57" s="96" t="s">
        <v>39</v>
      </c>
      <c r="F57" s="97" t="s">
        <v>82</v>
      </c>
      <c r="G57" s="97" t="s">
        <v>220</v>
      </c>
      <c r="H57" s="98" t="s">
        <v>221</v>
      </c>
      <c r="I57" s="119"/>
      <c r="J57" s="120">
        <f t="shared" si="4"/>
        <v>220.6</v>
      </c>
      <c r="K57" s="120">
        <f t="shared" si="4"/>
        <v>228.2</v>
      </c>
    </row>
    <row r="58" spans="1:11" ht="16.5" customHeight="1">
      <c r="A58" s="109" t="s">
        <v>80</v>
      </c>
      <c r="B58" s="165">
        <v>871</v>
      </c>
      <c r="C58" s="75" t="s">
        <v>109</v>
      </c>
      <c r="D58" s="103" t="s">
        <v>108</v>
      </c>
      <c r="E58" s="127" t="s">
        <v>39</v>
      </c>
      <c r="F58" s="128" t="s">
        <v>83</v>
      </c>
      <c r="G58" s="128" t="s">
        <v>220</v>
      </c>
      <c r="H58" s="129" t="s">
        <v>221</v>
      </c>
      <c r="I58" s="127"/>
      <c r="J58" s="10">
        <f t="shared" si="4"/>
        <v>220.6</v>
      </c>
      <c r="K58" s="10">
        <f t="shared" si="4"/>
        <v>228.2</v>
      </c>
    </row>
    <row r="59" spans="1:11" ht="40.5" customHeight="1">
      <c r="A59" s="109" t="s">
        <v>81</v>
      </c>
      <c r="B59" s="165">
        <v>871</v>
      </c>
      <c r="C59" s="75" t="s">
        <v>109</v>
      </c>
      <c r="D59" s="103" t="s">
        <v>108</v>
      </c>
      <c r="E59" s="127" t="s">
        <v>39</v>
      </c>
      <c r="F59" s="128" t="s">
        <v>83</v>
      </c>
      <c r="G59" s="128" t="s">
        <v>220</v>
      </c>
      <c r="H59" s="129" t="s">
        <v>231</v>
      </c>
      <c r="I59" s="127"/>
      <c r="J59" s="11">
        <f>J60+J61</f>
        <v>220.6</v>
      </c>
      <c r="K59" s="11">
        <f>K60+K61</f>
        <v>228.2</v>
      </c>
    </row>
    <row r="60" spans="1:11" ht="41.25" customHeight="1">
      <c r="A60" s="109" t="s">
        <v>49</v>
      </c>
      <c r="B60" s="165">
        <v>871</v>
      </c>
      <c r="C60" s="75" t="s">
        <v>109</v>
      </c>
      <c r="D60" s="103" t="s">
        <v>108</v>
      </c>
      <c r="E60" s="127" t="s">
        <v>39</v>
      </c>
      <c r="F60" s="128" t="s">
        <v>83</v>
      </c>
      <c r="G60" s="128" t="s">
        <v>220</v>
      </c>
      <c r="H60" s="129" t="s">
        <v>231</v>
      </c>
      <c r="I60" s="127" t="s">
        <v>112</v>
      </c>
      <c r="J60" s="11">
        <v>191.5</v>
      </c>
      <c r="K60" s="11">
        <v>191.5</v>
      </c>
    </row>
    <row r="61" spans="1:11" ht="13.5" customHeight="1">
      <c r="A61" s="109" t="s">
        <v>56</v>
      </c>
      <c r="B61" s="165">
        <v>871</v>
      </c>
      <c r="C61" s="75" t="s">
        <v>109</v>
      </c>
      <c r="D61" s="103" t="s">
        <v>108</v>
      </c>
      <c r="E61" s="127" t="s">
        <v>39</v>
      </c>
      <c r="F61" s="128" t="s">
        <v>83</v>
      </c>
      <c r="G61" s="128" t="s">
        <v>220</v>
      </c>
      <c r="H61" s="129" t="s">
        <v>231</v>
      </c>
      <c r="I61" s="127" t="s">
        <v>65</v>
      </c>
      <c r="J61" s="11">
        <v>29.1</v>
      </c>
      <c r="K61" s="11">
        <v>36.7</v>
      </c>
    </row>
    <row r="62" spans="1:11" ht="12.75">
      <c r="A62" s="184" t="s">
        <v>161</v>
      </c>
      <c r="B62" s="163">
        <v>871</v>
      </c>
      <c r="C62" s="73" t="s">
        <v>108</v>
      </c>
      <c r="D62" s="93"/>
      <c r="E62" s="90"/>
      <c r="F62" s="91"/>
      <c r="G62" s="128" t="s">
        <v>220</v>
      </c>
      <c r="H62" s="129" t="s">
        <v>231</v>
      </c>
      <c r="I62" s="91"/>
      <c r="J62" s="117">
        <f aca="true" t="shared" si="5" ref="J62:K65">J63</f>
        <v>50</v>
      </c>
      <c r="K62" s="117">
        <f t="shared" si="5"/>
        <v>50</v>
      </c>
    </row>
    <row r="63" spans="1:11" ht="12" customHeight="1">
      <c r="A63" s="185" t="s">
        <v>60</v>
      </c>
      <c r="B63" s="191">
        <v>871</v>
      </c>
      <c r="C63" s="94" t="s">
        <v>108</v>
      </c>
      <c r="D63" s="95" t="s">
        <v>158</v>
      </c>
      <c r="E63" s="96" t="s">
        <v>64</v>
      </c>
      <c r="F63" s="97"/>
      <c r="G63" s="97"/>
      <c r="H63" s="98"/>
      <c r="I63" s="119"/>
      <c r="J63" s="120">
        <f t="shared" si="5"/>
        <v>50</v>
      </c>
      <c r="K63" s="120">
        <f t="shared" si="5"/>
        <v>50</v>
      </c>
    </row>
    <row r="64" spans="1:11" ht="13.5" customHeight="1">
      <c r="A64" s="182" t="s">
        <v>61</v>
      </c>
      <c r="B64" s="165">
        <v>871</v>
      </c>
      <c r="C64" s="75" t="s">
        <v>108</v>
      </c>
      <c r="D64" s="103" t="s">
        <v>158</v>
      </c>
      <c r="E64" s="104" t="s">
        <v>64</v>
      </c>
      <c r="F64" s="105" t="s">
        <v>52</v>
      </c>
      <c r="G64" s="227"/>
      <c r="H64" s="228"/>
      <c r="I64" s="123"/>
      <c r="J64" s="122">
        <f t="shared" si="5"/>
        <v>50</v>
      </c>
      <c r="K64" s="122">
        <f t="shared" si="5"/>
        <v>50</v>
      </c>
    </row>
    <row r="65" spans="1:11" ht="41.25" customHeight="1">
      <c r="A65" s="182" t="s">
        <v>62</v>
      </c>
      <c r="B65" s="165">
        <v>871</v>
      </c>
      <c r="C65" s="75" t="s">
        <v>108</v>
      </c>
      <c r="D65" s="103" t="s">
        <v>158</v>
      </c>
      <c r="E65" s="104" t="s">
        <v>64</v>
      </c>
      <c r="F65" s="105" t="s">
        <v>52</v>
      </c>
      <c r="G65" s="105" t="s">
        <v>220</v>
      </c>
      <c r="H65" s="106"/>
      <c r="I65" s="123"/>
      <c r="J65" s="122">
        <f t="shared" si="5"/>
        <v>50</v>
      </c>
      <c r="K65" s="122">
        <f t="shared" si="5"/>
        <v>50</v>
      </c>
    </row>
    <row r="66" spans="1:11" ht="12" customHeight="1">
      <c r="A66" s="109" t="s">
        <v>56</v>
      </c>
      <c r="B66" s="165">
        <v>871</v>
      </c>
      <c r="C66" s="75" t="s">
        <v>108</v>
      </c>
      <c r="D66" s="103" t="s">
        <v>158</v>
      </c>
      <c r="E66" s="104" t="s">
        <v>64</v>
      </c>
      <c r="F66" s="105" t="s">
        <v>52</v>
      </c>
      <c r="G66" s="105" t="s">
        <v>220</v>
      </c>
      <c r="H66" s="106" t="s">
        <v>232</v>
      </c>
      <c r="I66" s="105" t="s">
        <v>65</v>
      </c>
      <c r="J66" s="122">
        <v>50</v>
      </c>
      <c r="K66" s="122">
        <v>50</v>
      </c>
    </row>
    <row r="67" spans="1:11" ht="12" customHeight="1">
      <c r="A67" s="7" t="s">
        <v>281</v>
      </c>
      <c r="B67" s="165">
        <v>871</v>
      </c>
      <c r="C67" s="75" t="s">
        <v>131</v>
      </c>
      <c r="D67" s="103"/>
      <c r="E67" s="104"/>
      <c r="F67" s="105"/>
      <c r="G67" s="105"/>
      <c r="H67" s="106"/>
      <c r="I67" s="105"/>
      <c r="J67" s="122">
        <f>J71+J68</f>
        <v>33.6</v>
      </c>
      <c r="K67" s="122">
        <f>K71+K68</f>
        <v>33.6</v>
      </c>
    </row>
    <row r="68" spans="1:11" ht="12" customHeight="1">
      <c r="A68" s="118" t="s">
        <v>79</v>
      </c>
      <c r="B68" s="191">
        <v>871</v>
      </c>
      <c r="C68" s="94" t="s">
        <v>131</v>
      </c>
      <c r="D68" s="95" t="s">
        <v>158</v>
      </c>
      <c r="E68" s="96" t="s">
        <v>59</v>
      </c>
      <c r="F68" s="97" t="s">
        <v>82</v>
      </c>
      <c r="G68" s="97" t="s">
        <v>220</v>
      </c>
      <c r="H68" s="98" t="s">
        <v>221</v>
      </c>
      <c r="I68" s="119"/>
      <c r="J68" s="120">
        <f>J69</f>
        <v>23.6</v>
      </c>
      <c r="K68" s="120">
        <f>K69</f>
        <v>23.6</v>
      </c>
    </row>
    <row r="69" spans="1:11" ht="24.75" customHeight="1">
      <c r="A69" s="208" t="s">
        <v>294</v>
      </c>
      <c r="B69" s="165">
        <v>871</v>
      </c>
      <c r="C69" s="75" t="s">
        <v>131</v>
      </c>
      <c r="D69" s="103" t="s">
        <v>158</v>
      </c>
      <c r="E69" s="104" t="s">
        <v>59</v>
      </c>
      <c r="F69" s="105" t="s">
        <v>52</v>
      </c>
      <c r="G69" s="105" t="s">
        <v>220</v>
      </c>
      <c r="H69" s="106" t="s">
        <v>292</v>
      </c>
      <c r="I69" s="23"/>
      <c r="J69" s="10">
        <f>J70</f>
        <v>23.6</v>
      </c>
      <c r="K69" s="10">
        <f>K70</f>
        <v>23.6</v>
      </c>
    </row>
    <row r="70" spans="1:11" ht="12" customHeight="1">
      <c r="A70" s="109" t="s">
        <v>56</v>
      </c>
      <c r="B70" s="151">
        <v>871</v>
      </c>
      <c r="C70" s="75" t="s">
        <v>131</v>
      </c>
      <c r="D70" s="103" t="s">
        <v>158</v>
      </c>
      <c r="E70" s="104" t="s">
        <v>59</v>
      </c>
      <c r="F70" s="105" t="s">
        <v>52</v>
      </c>
      <c r="G70" s="105" t="s">
        <v>220</v>
      </c>
      <c r="H70" s="106" t="s">
        <v>292</v>
      </c>
      <c r="I70" s="105" t="s">
        <v>65</v>
      </c>
      <c r="J70" s="10">
        <v>23.6</v>
      </c>
      <c r="K70" s="10">
        <v>23.6</v>
      </c>
    </row>
    <row r="71" spans="1:11" ht="12" customHeight="1">
      <c r="A71" s="237" t="s">
        <v>282</v>
      </c>
      <c r="B71" s="191">
        <v>871</v>
      </c>
      <c r="C71" s="94" t="s">
        <v>131</v>
      </c>
      <c r="D71" s="95" t="s">
        <v>283</v>
      </c>
      <c r="E71" s="238"/>
      <c r="F71" s="239"/>
      <c r="G71" s="239"/>
      <c r="H71" s="240"/>
      <c r="I71" s="239"/>
      <c r="J71" s="241">
        <f>J72</f>
        <v>10</v>
      </c>
      <c r="K71" s="241">
        <f>K72</f>
        <v>10</v>
      </c>
    </row>
    <row r="72" spans="1:11" ht="25.5" customHeight="1">
      <c r="A72" s="242" t="s">
        <v>293</v>
      </c>
      <c r="B72" s="165">
        <v>871</v>
      </c>
      <c r="C72" s="75" t="s">
        <v>131</v>
      </c>
      <c r="D72" s="103" t="s">
        <v>283</v>
      </c>
      <c r="E72" s="104"/>
      <c r="F72" s="105"/>
      <c r="G72" s="105"/>
      <c r="H72" s="106"/>
      <c r="I72" s="105"/>
      <c r="J72" s="122">
        <f>J73</f>
        <v>10</v>
      </c>
      <c r="K72" s="122">
        <f>K73</f>
        <v>10</v>
      </c>
    </row>
    <row r="73" spans="1:11" ht="12" customHeight="1">
      <c r="A73" s="109" t="s">
        <v>56</v>
      </c>
      <c r="B73" s="165">
        <v>871</v>
      </c>
      <c r="C73" s="75" t="s">
        <v>131</v>
      </c>
      <c r="D73" s="103" t="s">
        <v>283</v>
      </c>
      <c r="E73" s="104" t="s">
        <v>136</v>
      </c>
      <c r="F73" s="105" t="s">
        <v>52</v>
      </c>
      <c r="G73" s="105" t="s">
        <v>220</v>
      </c>
      <c r="H73" s="106" t="s">
        <v>284</v>
      </c>
      <c r="I73" s="105" t="s">
        <v>65</v>
      </c>
      <c r="J73" s="122">
        <v>10</v>
      </c>
      <c r="K73" s="122">
        <v>10</v>
      </c>
    </row>
    <row r="74" spans="1:11" ht="18.75" customHeight="1">
      <c r="A74" s="4" t="s">
        <v>134</v>
      </c>
      <c r="B74" s="163">
        <v>871</v>
      </c>
      <c r="C74" s="7" t="s">
        <v>132</v>
      </c>
      <c r="D74" s="2" t="s">
        <v>104</v>
      </c>
      <c r="E74" s="2"/>
      <c r="F74" s="2"/>
      <c r="G74" s="2"/>
      <c r="H74" s="2" t="s">
        <v>105</v>
      </c>
      <c r="I74" s="235" t="s">
        <v>103</v>
      </c>
      <c r="J74" s="63">
        <f>J75+J80</f>
        <v>7530.8</v>
      </c>
      <c r="K74" s="63">
        <f>K75+K80</f>
        <v>7919.3</v>
      </c>
    </row>
    <row r="75" spans="1:11" ht="16.5" customHeight="1">
      <c r="A75" s="7" t="s">
        <v>135</v>
      </c>
      <c r="B75" s="163">
        <v>871</v>
      </c>
      <c r="C75" s="7" t="s">
        <v>132</v>
      </c>
      <c r="D75" s="7" t="s">
        <v>107</v>
      </c>
      <c r="E75" s="2"/>
      <c r="F75" s="2"/>
      <c r="G75" s="2"/>
      <c r="H75" s="2" t="s">
        <v>105</v>
      </c>
      <c r="I75" s="235" t="s">
        <v>103</v>
      </c>
      <c r="J75" s="9">
        <f aca="true" t="shared" si="6" ref="J75:K78">J76</f>
        <v>360.4</v>
      </c>
      <c r="K75" s="9">
        <f t="shared" si="6"/>
        <v>360.4</v>
      </c>
    </row>
    <row r="76" spans="1:11" ht="12.75">
      <c r="A76" s="118" t="s">
        <v>79</v>
      </c>
      <c r="B76" s="94">
        <v>871</v>
      </c>
      <c r="C76" s="94" t="s">
        <v>132</v>
      </c>
      <c r="D76" s="95" t="s">
        <v>107</v>
      </c>
      <c r="E76" s="96" t="s">
        <v>39</v>
      </c>
      <c r="F76" s="97" t="s">
        <v>82</v>
      </c>
      <c r="G76" s="97" t="s">
        <v>220</v>
      </c>
      <c r="H76" s="98" t="s">
        <v>221</v>
      </c>
      <c r="I76" s="189"/>
      <c r="J76" s="120">
        <f t="shared" si="6"/>
        <v>360.4</v>
      </c>
      <c r="K76" s="120">
        <f t="shared" si="6"/>
        <v>360.4</v>
      </c>
    </row>
    <row r="77" spans="1:11" ht="12.75">
      <c r="A77" s="109" t="s">
        <v>58</v>
      </c>
      <c r="B77" s="165">
        <v>871</v>
      </c>
      <c r="C77" s="223" t="s">
        <v>132</v>
      </c>
      <c r="D77" s="223" t="s">
        <v>107</v>
      </c>
      <c r="E77" s="230">
        <v>97</v>
      </c>
      <c r="F77" s="218"/>
      <c r="G77" s="218"/>
      <c r="H77" s="219"/>
      <c r="I77" s="220"/>
      <c r="J77" s="10">
        <f t="shared" si="6"/>
        <v>360.4</v>
      </c>
      <c r="K77" s="10">
        <f t="shared" si="6"/>
        <v>360.4</v>
      </c>
    </row>
    <row r="78" spans="1:11" ht="127.5" customHeight="1">
      <c r="A78" s="222" t="s">
        <v>204</v>
      </c>
      <c r="B78" s="165">
        <v>871</v>
      </c>
      <c r="C78" s="223" t="s">
        <v>132</v>
      </c>
      <c r="D78" s="223" t="s">
        <v>107</v>
      </c>
      <c r="E78" s="230">
        <v>97</v>
      </c>
      <c r="F78" s="232">
        <v>9</v>
      </c>
      <c r="G78" s="166" t="s">
        <v>220</v>
      </c>
      <c r="H78" s="221">
        <v>84380</v>
      </c>
      <c r="I78" s="218"/>
      <c r="J78" s="10">
        <f t="shared" si="6"/>
        <v>360.4</v>
      </c>
      <c r="K78" s="10">
        <f t="shared" si="6"/>
        <v>360.4</v>
      </c>
    </row>
    <row r="79" spans="1:11" ht="12.75">
      <c r="A79" s="109" t="s">
        <v>56</v>
      </c>
      <c r="B79" s="165">
        <v>871</v>
      </c>
      <c r="C79" s="223" t="s">
        <v>132</v>
      </c>
      <c r="D79" s="223" t="s">
        <v>107</v>
      </c>
      <c r="E79" s="230">
        <v>97</v>
      </c>
      <c r="F79" s="232">
        <v>9</v>
      </c>
      <c r="G79" s="105" t="s">
        <v>220</v>
      </c>
      <c r="H79" s="221">
        <v>84380</v>
      </c>
      <c r="I79" s="232">
        <v>240</v>
      </c>
      <c r="J79" s="10">
        <v>360.4</v>
      </c>
      <c r="K79" s="10">
        <v>360.4</v>
      </c>
    </row>
    <row r="80" spans="1:11" ht="12.75">
      <c r="A80" s="7" t="s">
        <v>99</v>
      </c>
      <c r="B80" s="163">
        <v>871</v>
      </c>
      <c r="C80" s="7" t="s">
        <v>132</v>
      </c>
      <c r="D80" s="7" t="s">
        <v>108</v>
      </c>
      <c r="E80" s="2"/>
      <c r="F80" s="2"/>
      <c r="G80" s="2"/>
      <c r="H80" s="2" t="s">
        <v>105</v>
      </c>
      <c r="I80" s="23" t="s">
        <v>103</v>
      </c>
      <c r="J80" s="9">
        <f>J81+J99+J96</f>
        <v>7170.400000000001</v>
      </c>
      <c r="K80" s="9">
        <f>K81+K99+K96</f>
        <v>7558.900000000001</v>
      </c>
    </row>
    <row r="81" spans="1:11" ht="31.5" customHeight="1">
      <c r="A81" s="118" t="s">
        <v>262</v>
      </c>
      <c r="B81" s="94">
        <v>871</v>
      </c>
      <c r="C81" s="94" t="s">
        <v>132</v>
      </c>
      <c r="D81" s="95" t="s">
        <v>108</v>
      </c>
      <c r="E81" s="96" t="s">
        <v>132</v>
      </c>
      <c r="F81" s="97" t="s">
        <v>82</v>
      </c>
      <c r="G81" s="97" t="s">
        <v>220</v>
      </c>
      <c r="H81" s="98" t="s">
        <v>221</v>
      </c>
      <c r="I81" s="119"/>
      <c r="J81" s="120">
        <f>J82+J85+J90+J94+J92+J88</f>
        <v>6792.8</v>
      </c>
      <c r="K81" s="120">
        <f>K82+K85+K90+K94+K92+K88</f>
        <v>7146.6</v>
      </c>
    </row>
    <row r="82" spans="1:11" ht="25.5">
      <c r="A82" s="109" t="s">
        <v>70</v>
      </c>
      <c r="B82" s="165">
        <v>871</v>
      </c>
      <c r="C82" s="78" t="s">
        <v>132</v>
      </c>
      <c r="D82" s="78" t="s">
        <v>108</v>
      </c>
      <c r="E82" s="104" t="s">
        <v>132</v>
      </c>
      <c r="F82" s="105" t="s">
        <v>52</v>
      </c>
      <c r="G82" s="105" t="s">
        <v>220</v>
      </c>
      <c r="H82" s="106" t="s">
        <v>221</v>
      </c>
      <c r="I82" s="24"/>
      <c r="J82" s="12">
        <f>J83</f>
        <v>2030</v>
      </c>
      <c r="K82" s="12">
        <f>K83</f>
        <v>2060.4</v>
      </c>
    </row>
    <row r="83" spans="1:11" ht="38.25">
      <c r="A83" s="109" t="s">
        <v>71</v>
      </c>
      <c r="B83" s="165">
        <v>871</v>
      </c>
      <c r="C83" s="157" t="s">
        <v>132</v>
      </c>
      <c r="D83" s="158" t="s">
        <v>108</v>
      </c>
      <c r="E83" s="104" t="s">
        <v>132</v>
      </c>
      <c r="F83" s="105" t="s">
        <v>52</v>
      </c>
      <c r="G83" s="105" t="s">
        <v>109</v>
      </c>
      <c r="H83" s="106" t="s">
        <v>233</v>
      </c>
      <c r="I83" s="106"/>
      <c r="J83" s="12">
        <f>J84</f>
        <v>2030</v>
      </c>
      <c r="K83" s="12">
        <f>K84</f>
        <v>2060.4</v>
      </c>
    </row>
    <row r="84" spans="1:11" ht="12.75">
      <c r="A84" s="109" t="s">
        <v>56</v>
      </c>
      <c r="B84" s="165">
        <v>871</v>
      </c>
      <c r="C84" s="78" t="s">
        <v>132</v>
      </c>
      <c r="D84" s="78" t="s">
        <v>108</v>
      </c>
      <c r="E84" s="104" t="s">
        <v>132</v>
      </c>
      <c r="F84" s="105" t="s">
        <v>52</v>
      </c>
      <c r="G84" s="105" t="s">
        <v>109</v>
      </c>
      <c r="H84" s="106" t="s">
        <v>233</v>
      </c>
      <c r="I84" s="106" t="s">
        <v>65</v>
      </c>
      <c r="J84" s="12">
        <v>2030</v>
      </c>
      <c r="K84" s="12">
        <v>2060.4</v>
      </c>
    </row>
    <row r="85" spans="1:11" ht="51">
      <c r="A85" s="109" t="s">
        <v>72</v>
      </c>
      <c r="B85" s="165">
        <v>871</v>
      </c>
      <c r="C85" s="78" t="s">
        <v>132</v>
      </c>
      <c r="D85" s="78" t="s">
        <v>108</v>
      </c>
      <c r="E85" s="104" t="s">
        <v>132</v>
      </c>
      <c r="F85" s="105" t="s">
        <v>45</v>
      </c>
      <c r="G85" s="105" t="s">
        <v>220</v>
      </c>
      <c r="H85" s="106"/>
      <c r="I85" s="106"/>
      <c r="J85" s="159">
        <f>J86</f>
        <v>800</v>
      </c>
      <c r="K85" s="159">
        <f>K86</f>
        <v>800</v>
      </c>
    </row>
    <row r="86" spans="1:11" ht="51">
      <c r="A86" s="109" t="s">
        <v>73</v>
      </c>
      <c r="B86" s="157">
        <v>871</v>
      </c>
      <c r="C86" s="78" t="s">
        <v>132</v>
      </c>
      <c r="D86" s="78" t="s">
        <v>108</v>
      </c>
      <c r="E86" s="104" t="s">
        <v>132</v>
      </c>
      <c r="F86" s="105" t="s">
        <v>45</v>
      </c>
      <c r="G86" s="105" t="s">
        <v>107</v>
      </c>
      <c r="H86" s="106" t="s">
        <v>234</v>
      </c>
      <c r="I86" s="106"/>
      <c r="J86" s="12">
        <f>J87</f>
        <v>800</v>
      </c>
      <c r="K86" s="12">
        <f>K87</f>
        <v>800</v>
      </c>
    </row>
    <row r="87" spans="1:11" ht="16.5" customHeight="1">
      <c r="A87" s="109" t="s">
        <v>56</v>
      </c>
      <c r="B87" s="165">
        <v>871</v>
      </c>
      <c r="C87" s="78" t="s">
        <v>132</v>
      </c>
      <c r="D87" s="78" t="s">
        <v>108</v>
      </c>
      <c r="E87" s="104" t="s">
        <v>132</v>
      </c>
      <c r="F87" s="105" t="s">
        <v>45</v>
      </c>
      <c r="G87" s="105" t="s">
        <v>107</v>
      </c>
      <c r="H87" s="106" t="s">
        <v>234</v>
      </c>
      <c r="I87" s="106" t="s">
        <v>65</v>
      </c>
      <c r="J87" s="12">
        <v>800</v>
      </c>
      <c r="K87" s="12">
        <v>800</v>
      </c>
    </row>
    <row r="88" spans="1:11" ht="52.5" customHeight="1">
      <c r="A88" s="109" t="s">
        <v>285</v>
      </c>
      <c r="B88" s="157">
        <v>871</v>
      </c>
      <c r="C88" s="78" t="s">
        <v>132</v>
      </c>
      <c r="D88" s="78" t="s">
        <v>108</v>
      </c>
      <c r="E88" s="104" t="s">
        <v>132</v>
      </c>
      <c r="F88" s="105" t="s">
        <v>286</v>
      </c>
      <c r="G88" s="105" t="s">
        <v>107</v>
      </c>
      <c r="H88" s="106" t="s">
        <v>287</v>
      </c>
      <c r="I88" s="106"/>
      <c r="J88" s="12">
        <f>J89</f>
        <v>800</v>
      </c>
      <c r="K88" s="12">
        <f>K89</f>
        <v>800</v>
      </c>
    </row>
    <row r="89" spans="1:11" ht="16.5" customHeight="1">
      <c r="A89" s="109" t="s">
        <v>56</v>
      </c>
      <c r="B89" s="165">
        <v>871</v>
      </c>
      <c r="C89" s="78" t="s">
        <v>132</v>
      </c>
      <c r="D89" s="78" t="s">
        <v>108</v>
      </c>
      <c r="E89" s="104" t="s">
        <v>132</v>
      </c>
      <c r="F89" s="105" t="s">
        <v>286</v>
      </c>
      <c r="G89" s="105" t="s">
        <v>107</v>
      </c>
      <c r="H89" s="106" t="s">
        <v>287</v>
      </c>
      <c r="I89" s="106" t="s">
        <v>65</v>
      </c>
      <c r="J89" s="12">
        <v>800</v>
      </c>
      <c r="K89" s="12">
        <v>800</v>
      </c>
    </row>
    <row r="90" spans="1:11" ht="39" customHeight="1">
      <c r="A90" s="109" t="s">
        <v>243</v>
      </c>
      <c r="B90" s="165">
        <v>871</v>
      </c>
      <c r="C90" s="78" t="s">
        <v>132</v>
      </c>
      <c r="D90" s="78" t="s">
        <v>108</v>
      </c>
      <c r="E90" s="104" t="s">
        <v>132</v>
      </c>
      <c r="F90" s="105" t="s">
        <v>69</v>
      </c>
      <c r="G90" s="105" t="s">
        <v>107</v>
      </c>
      <c r="H90" s="106" t="s">
        <v>235</v>
      </c>
      <c r="I90" s="106"/>
      <c r="J90" s="12">
        <f>J91</f>
        <v>800</v>
      </c>
      <c r="K90" s="12">
        <f>K91</f>
        <v>800</v>
      </c>
    </row>
    <row r="91" spans="1:11" ht="15.75" customHeight="1">
      <c r="A91" s="109" t="s">
        <v>56</v>
      </c>
      <c r="B91" s="165">
        <v>871</v>
      </c>
      <c r="C91" s="78" t="s">
        <v>132</v>
      </c>
      <c r="D91" s="78" t="s">
        <v>108</v>
      </c>
      <c r="E91" s="104" t="s">
        <v>132</v>
      </c>
      <c r="F91" s="105" t="s">
        <v>69</v>
      </c>
      <c r="G91" s="105" t="s">
        <v>107</v>
      </c>
      <c r="H91" s="106" t="s">
        <v>235</v>
      </c>
      <c r="I91" s="106" t="s">
        <v>65</v>
      </c>
      <c r="J91" s="12">
        <v>800</v>
      </c>
      <c r="K91" s="12">
        <v>800</v>
      </c>
    </row>
    <row r="92" spans="1:11" ht="54" customHeight="1">
      <c r="A92" s="109" t="s">
        <v>274</v>
      </c>
      <c r="B92" s="165">
        <v>871</v>
      </c>
      <c r="C92" s="78" t="s">
        <v>132</v>
      </c>
      <c r="D92" s="78" t="s">
        <v>108</v>
      </c>
      <c r="E92" s="104" t="s">
        <v>132</v>
      </c>
      <c r="F92" s="105" t="s">
        <v>69</v>
      </c>
      <c r="G92" s="105" t="s">
        <v>107</v>
      </c>
      <c r="H92" s="106" t="s">
        <v>275</v>
      </c>
      <c r="I92" s="106"/>
      <c r="J92" s="12">
        <f>J93</f>
        <v>800</v>
      </c>
      <c r="K92" s="12">
        <f>K93</f>
        <v>800</v>
      </c>
    </row>
    <row r="93" spans="1:11" ht="15.75" customHeight="1">
      <c r="A93" s="109" t="s">
        <v>56</v>
      </c>
      <c r="B93" s="165">
        <v>871</v>
      </c>
      <c r="C93" s="78" t="s">
        <v>132</v>
      </c>
      <c r="D93" s="78" t="s">
        <v>108</v>
      </c>
      <c r="E93" s="104" t="s">
        <v>132</v>
      </c>
      <c r="F93" s="105" t="s">
        <v>69</v>
      </c>
      <c r="G93" s="105" t="s">
        <v>107</v>
      </c>
      <c r="H93" s="106" t="s">
        <v>275</v>
      </c>
      <c r="I93" s="106" t="s">
        <v>65</v>
      </c>
      <c r="J93" s="12">
        <v>800</v>
      </c>
      <c r="K93" s="12">
        <v>800</v>
      </c>
    </row>
    <row r="94" spans="1:11" ht="37.5" customHeight="1">
      <c r="A94" s="109" t="s">
        <v>270</v>
      </c>
      <c r="B94" s="165">
        <v>871</v>
      </c>
      <c r="C94" s="157" t="s">
        <v>132</v>
      </c>
      <c r="D94" s="158" t="s">
        <v>108</v>
      </c>
      <c r="E94" s="104" t="s">
        <v>132</v>
      </c>
      <c r="F94" s="105" t="s">
        <v>271</v>
      </c>
      <c r="G94" s="105" t="s">
        <v>107</v>
      </c>
      <c r="H94" s="106" t="s">
        <v>272</v>
      </c>
      <c r="I94" s="106"/>
      <c r="J94" s="12">
        <f>J95</f>
        <v>1562.8</v>
      </c>
      <c r="K94" s="12">
        <f>K95</f>
        <v>1886.2</v>
      </c>
    </row>
    <row r="95" spans="1:11" ht="14.25" customHeight="1">
      <c r="A95" s="109" t="s">
        <v>56</v>
      </c>
      <c r="B95" s="165">
        <v>871</v>
      </c>
      <c r="C95" s="78" t="s">
        <v>132</v>
      </c>
      <c r="D95" s="78" t="s">
        <v>108</v>
      </c>
      <c r="E95" s="104" t="s">
        <v>132</v>
      </c>
      <c r="F95" s="105" t="s">
        <v>271</v>
      </c>
      <c r="G95" s="105" t="s">
        <v>107</v>
      </c>
      <c r="H95" s="106" t="s">
        <v>272</v>
      </c>
      <c r="I95" s="106" t="s">
        <v>65</v>
      </c>
      <c r="J95" s="12">
        <v>1562.8</v>
      </c>
      <c r="K95" s="12">
        <v>1886.2</v>
      </c>
    </row>
    <row r="96" spans="1:11" ht="39.75" customHeight="1">
      <c r="A96" s="118" t="s">
        <v>288</v>
      </c>
      <c r="B96" s="94">
        <v>871</v>
      </c>
      <c r="C96" s="94" t="s">
        <v>132</v>
      </c>
      <c r="D96" s="95" t="s">
        <v>108</v>
      </c>
      <c r="E96" s="96" t="s">
        <v>137</v>
      </c>
      <c r="F96" s="97" t="s">
        <v>82</v>
      </c>
      <c r="G96" s="97" t="s">
        <v>220</v>
      </c>
      <c r="H96" s="98" t="s">
        <v>221</v>
      </c>
      <c r="I96" s="119"/>
      <c r="J96" s="120">
        <f>J97</f>
        <v>100</v>
      </c>
      <c r="K96" s="120">
        <f>K97</f>
        <v>100</v>
      </c>
    </row>
    <row r="97" spans="1:11" ht="14.25" customHeight="1">
      <c r="A97" s="243" t="s">
        <v>289</v>
      </c>
      <c r="B97" s="165">
        <v>871</v>
      </c>
      <c r="C97" s="157" t="s">
        <v>132</v>
      </c>
      <c r="D97" s="158" t="s">
        <v>108</v>
      </c>
      <c r="E97" s="104" t="s">
        <v>137</v>
      </c>
      <c r="F97" s="105" t="s">
        <v>52</v>
      </c>
      <c r="G97" s="105" t="s">
        <v>107</v>
      </c>
      <c r="H97" s="106" t="s">
        <v>234</v>
      </c>
      <c r="I97" s="106"/>
      <c r="J97" s="12">
        <f>J98</f>
        <v>100</v>
      </c>
      <c r="K97" s="12">
        <f>K98</f>
        <v>100</v>
      </c>
    </row>
    <row r="98" spans="1:11" ht="14.25" customHeight="1">
      <c r="A98" s="109" t="s">
        <v>56</v>
      </c>
      <c r="B98" s="165">
        <v>871</v>
      </c>
      <c r="C98" s="78" t="s">
        <v>132</v>
      </c>
      <c r="D98" s="78" t="s">
        <v>108</v>
      </c>
      <c r="E98" s="104" t="s">
        <v>137</v>
      </c>
      <c r="F98" s="105" t="s">
        <v>52</v>
      </c>
      <c r="G98" s="105" t="s">
        <v>107</v>
      </c>
      <c r="H98" s="106" t="s">
        <v>234</v>
      </c>
      <c r="I98" s="106" t="s">
        <v>65</v>
      </c>
      <c r="J98" s="12">
        <v>100</v>
      </c>
      <c r="K98" s="12">
        <v>100</v>
      </c>
    </row>
    <row r="99" spans="1:11" ht="16.5" customHeight="1">
      <c r="A99" s="118" t="s">
        <v>58</v>
      </c>
      <c r="B99" s="94">
        <v>871</v>
      </c>
      <c r="C99" s="94" t="s">
        <v>132</v>
      </c>
      <c r="D99" s="95" t="s">
        <v>108</v>
      </c>
      <c r="E99" s="96" t="s">
        <v>59</v>
      </c>
      <c r="F99" s="97" t="s">
        <v>82</v>
      </c>
      <c r="G99" s="97" t="s">
        <v>220</v>
      </c>
      <c r="H99" s="98" t="s">
        <v>221</v>
      </c>
      <c r="I99" s="119"/>
      <c r="J99" s="120">
        <f aca="true" t="shared" si="7" ref="J99:K101">J100</f>
        <v>277.6</v>
      </c>
      <c r="K99" s="120">
        <f t="shared" si="7"/>
        <v>312.3</v>
      </c>
    </row>
    <row r="100" spans="1:11" ht="41.25" customHeight="1">
      <c r="A100" s="121" t="s">
        <v>192</v>
      </c>
      <c r="B100" s="165">
        <v>871</v>
      </c>
      <c r="C100" s="75" t="s">
        <v>132</v>
      </c>
      <c r="D100" s="103" t="s">
        <v>108</v>
      </c>
      <c r="E100" s="104" t="s">
        <v>59</v>
      </c>
      <c r="F100" s="105" t="s">
        <v>45</v>
      </c>
      <c r="G100" s="105" t="s">
        <v>220</v>
      </c>
      <c r="H100" s="106" t="s">
        <v>221</v>
      </c>
      <c r="I100" s="123"/>
      <c r="J100" s="10">
        <f t="shared" si="7"/>
        <v>277.6</v>
      </c>
      <c r="K100" s="10">
        <f t="shared" si="7"/>
        <v>312.3</v>
      </c>
    </row>
    <row r="101" spans="1:11" ht="37.5" customHeight="1">
      <c r="A101" s="208" t="s">
        <v>198</v>
      </c>
      <c r="B101" s="165">
        <v>871</v>
      </c>
      <c r="C101" s="75" t="s">
        <v>132</v>
      </c>
      <c r="D101" s="103" t="s">
        <v>108</v>
      </c>
      <c r="E101" s="104" t="s">
        <v>59</v>
      </c>
      <c r="F101" s="105" t="s">
        <v>45</v>
      </c>
      <c r="G101" s="105" t="s">
        <v>220</v>
      </c>
      <c r="H101" s="106" t="s">
        <v>249</v>
      </c>
      <c r="I101" s="23"/>
      <c r="J101" s="10">
        <f t="shared" si="7"/>
        <v>277.6</v>
      </c>
      <c r="K101" s="10">
        <f t="shared" si="7"/>
        <v>312.3</v>
      </c>
    </row>
    <row r="102" spans="1:11" ht="14.25" customHeight="1">
      <c r="A102" s="109" t="s">
        <v>58</v>
      </c>
      <c r="B102" s="165">
        <v>871</v>
      </c>
      <c r="C102" s="75" t="s">
        <v>132</v>
      </c>
      <c r="D102" s="103" t="s">
        <v>108</v>
      </c>
      <c r="E102" s="104" t="s">
        <v>59</v>
      </c>
      <c r="F102" s="105" t="s">
        <v>45</v>
      </c>
      <c r="G102" s="105" t="s">
        <v>220</v>
      </c>
      <c r="H102" s="106" t="s">
        <v>249</v>
      </c>
      <c r="I102" s="105" t="s">
        <v>65</v>
      </c>
      <c r="J102" s="10">
        <v>277.6</v>
      </c>
      <c r="K102" s="10">
        <v>312.3</v>
      </c>
    </row>
    <row r="103" spans="1:11" ht="18.75" customHeight="1">
      <c r="A103" s="4" t="s">
        <v>4</v>
      </c>
      <c r="B103" s="163">
        <v>871</v>
      </c>
      <c r="C103" s="231" t="s">
        <v>136</v>
      </c>
      <c r="D103" s="78"/>
      <c r="E103" s="104"/>
      <c r="F103" s="105"/>
      <c r="G103" s="105"/>
      <c r="H103" s="106"/>
      <c r="I103" s="106"/>
      <c r="J103" s="28">
        <f aca="true" t="shared" si="8" ref="J103:K107">J104</f>
        <v>35</v>
      </c>
      <c r="K103" s="28">
        <f t="shared" si="8"/>
        <v>35</v>
      </c>
    </row>
    <row r="104" spans="1:11" ht="25.5">
      <c r="A104" s="32" t="s">
        <v>1</v>
      </c>
      <c r="B104" s="163">
        <v>871</v>
      </c>
      <c r="C104" s="204" t="s">
        <v>136</v>
      </c>
      <c r="D104" s="204" t="s">
        <v>132</v>
      </c>
      <c r="E104" s="104"/>
      <c r="F104" s="105"/>
      <c r="G104" s="105"/>
      <c r="H104" s="106"/>
      <c r="I104" s="106"/>
      <c r="J104" s="28">
        <f t="shared" si="8"/>
        <v>35</v>
      </c>
      <c r="K104" s="28">
        <f t="shared" si="8"/>
        <v>35</v>
      </c>
    </row>
    <row r="105" spans="1:11" ht="40.5" customHeight="1">
      <c r="A105" s="118" t="s">
        <v>263</v>
      </c>
      <c r="B105" s="94">
        <v>871</v>
      </c>
      <c r="C105" s="94" t="s">
        <v>136</v>
      </c>
      <c r="D105" s="95" t="s">
        <v>132</v>
      </c>
      <c r="E105" s="96" t="s">
        <v>131</v>
      </c>
      <c r="F105" s="97"/>
      <c r="G105" s="97"/>
      <c r="H105" s="98"/>
      <c r="I105" s="119"/>
      <c r="J105" s="120">
        <f t="shared" si="8"/>
        <v>35</v>
      </c>
      <c r="K105" s="120">
        <f t="shared" si="8"/>
        <v>35</v>
      </c>
    </row>
    <row r="106" spans="1:11" ht="75.75" customHeight="1">
      <c r="A106" s="109" t="s">
        <v>264</v>
      </c>
      <c r="B106" s="165">
        <v>871</v>
      </c>
      <c r="C106" s="78" t="s">
        <v>136</v>
      </c>
      <c r="D106" s="78" t="s">
        <v>132</v>
      </c>
      <c r="E106" s="104" t="s">
        <v>131</v>
      </c>
      <c r="F106" s="105" t="s">
        <v>52</v>
      </c>
      <c r="G106" s="105" t="s">
        <v>220</v>
      </c>
      <c r="H106" s="106"/>
      <c r="I106" s="105"/>
      <c r="J106" s="12">
        <f t="shared" si="8"/>
        <v>35</v>
      </c>
      <c r="K106" s="12">
        <f t="shared" si="8"/>
        <v>35</v>
      </c>
    </row>
    <row r="107" spans="1:11" ht="77.25" customHeight="1">
      <c r="A107" s="109" t="s">
        <v>265</v>
      </c>
      <c r="B107" s="165">
        <v>871</v>
      </c>
      <c r="C107" s="78" t="s">
        <v>136</v>
      </c>
      <c r="D107" s="78" t="s">
        <v>132</v>
      </c>
      <c r="E107" s="104" t="s">
        <v>131</v>
      </c>
      <c r="F107" s="105" t="s">
        <v>52</v>
      </c>
      <c r="G107" s="105" t="s">
        <v>107</v>
      </c>
      <c r="H107" s="106" t="s">
        <v>236</v>
      </c>
      <c r="I107" s="105"/>
      <c r="J107" s="12">
        <f t="shared" si="8"/>
        <v>35</v>
      </c>
      <c r="K107" s="12">
        <f t="shared" si="8"/>
        <v>35</v>
      </c>
    </row>
    <row r="108" spans="1:11" ht="14.25" customHeight="1">
      <c r="A108" s="137" t="s">
        <v>56</v>
      </c>
      <c r="B108" s="165">
        <v>871</v>
      </c>
      <c r="C108" s="78" t="s">
        <v>136</v>
      </c>
      <c r="D108" s="78" t="s">
        <v>132</v>
      </c>
      <c r="E108" s="104" t="s">
        <v>131</v>
      </c>
      <c r="F108" s="105" t="s">
        <v>52</v>
      </c>
      <c r="G108" s="105" t="s">
        <v>107</v>
      </c>
      <c r="H108" s="106" t="s">
        <v>236</v>
      </c>
      <c r="I108" s="105" t="s">
        <v>65</v>
      </c>
      <c r="J108" s="12">
        <v>35</v>
      </c>
      <c r="K108" s="12">
        <v>35</v>
      </c>
    </row>
    <row r="109" spans="1:11" ht="15.75" customHeight="1">
      <c r="A109" s="4" t="s">
        <v>95</v>
      </c>
      <c r="B109" s="163">
        <v>871</v>
      </c>
      <c r="C109" s="231" t="s">
        <v>137</v>
      </c>
      <c r="D109" s="14"/>
      <c r="E109" s="104"/>
      <c r="F109" s="105"/>
      <c r="G109" s="105"/>
      <c r="H109" s="106"/>
      <c r="I109" s="25"/>
      <c r="J109" s="9">
        <f>J110</f>
        <v>2284.1000000000004</v>
      </c>
      <c r="K109" s="9">
        <f>K110</f>
        <v>2376</v>
      </c>
    </row>
    <row r="110" spans="1:11" ht="15.75" customHeight="1">
      <c r="A110" s="138" t="s">
        <v>94</v>
      </c>
      <c r="B110" s="163">
        <v>871</v>
      </c>
      <c r="C110" s="139" t="s">
        <v>137</v>
      </c>
      <c r="D110" s="139" t="s">
        <v>107</v>
      </c>
      <c r="E110" s="104"/>
      <c r="F110" s="105"/>
      <c r="G110" s="105"/>
      <c r="H110" s="106"/>
      <c r="I110" s="105"/>
      <c r="J110" s="28">
        <f>J111+J115+J123</f>
        <v>2284.1000000000004</v>
      </c>
      <c r="K110" s="28">
        <f>K111+K115+K123</f>
        <v>2376</v>
      </c>
    </row>
    <row r="111" spans="1:11" ht="15.75" customHeight="1">
      <c r="A111" s="118" t="s">
        <v>79</v>
      </c>
      <c r="B111" s="191">
        <v>871</v>
      </c>
      <c r="C111" s="249" t="s">
        <v>137</v>
      </c>
      <c r="D111" s="249" t="s">
        <v>107</v>
      </c>
      <c r="E111" s="96" t="s">
        <v>59</v>
      </c>
      <c r="F111" s="97" t="s">
        <v>82</v>
      </c>
      <c r="G111" s="97" t="s">
        <v>220</v>
      </c>
      <c r="H111" s="98" t="s">
        <v>221</v>
      </c>
      <c r="I111" s="119"/>
      <c r="J111" s="120">
        <f aca="true" t="shared" si="9" ref="J111:K113">J112</f>
        <v>80</v>
      </c>
      <c r="K111" s="120">
        <f t="shared" si="9"/>
        <v>80</v>
      </c>
    </row>
    <row r="112" spans="1:11" ht="15.75" customHeight="1">
      <c r="A112" s="109" t="s">
        <v>58</v>
      </c>
      <c r="B112" s="165">
        <v>871</v>
      </c>
      <c r="C112" s="78" t="s">
        <v>137</v>
      </c>
      <c r="D112" s="78" t="s">
        <v>107</v>
      </c>
      <c r="E112" s="230">
        <v>97</v>
      </c>
      <c r="F112" s="218"/>
      <c r="G112" s="105" t="s">
        <v>220</v>
      </c>
      <c r="H112" s="219"/>
      <c r="I112" s="220"/>
      <c r="J112" s="10">
        <f t="shared" si="9"/>
        <v>80</v>
      </c>
      <c r="K112" s="10">
        <f t="shared" si="9"/>
        <v>80</v>
      </c>
    </row>
    <row r="113" spans="1:11" ht="94.5" customHeight="1">
      <c r="A113" s="49" t="s">
        <v>315</v>
      </c>
      <c r="B113" s="165">
        <v>871</v>
      </c>
      <c r="C113" s="78" t="s">
        <v>137</v>
      </c>
      <c r="D113" s="78" t="s">
        <v>107</v>
      </c>
      <c r="E113" s="230">
        <v>97</v>
      </c>
      <c r="F113" s="232">
        <v>9</v>
      </c>
      <c r="G113" s="105" t="s">
        <v>220</v>
      </c>
      <c r="H113" s="221">
        <v>84060</v>
      </c>
      <c r="I113" s="218"/>
      <c r="J113" s="10">
        <f t="shared" si="9"/>
        <v>80</v>
      </c>
      <c r="K113" s="10">
        <f t="shared" si="9"/>
        <v>80</v>
      </c>
    </row>
    <row r="114" spans="1:11" ht="15.75" customHeight="1">
      <c r="A114" s="109" t="s">
        <v>56</v>
      </c>
      <c r="B114" s="165">
        <v>871</v>
      </c>
      <c r="C114" s="78" t="s">
        <v>137</v>
      </c>
      <c r="D114" s="78" t="s">
        <v>107</v>
      </c>
      <c r="E114" s="230">
        <v>97</v>
      </c>
      <c r="F114" s="232">
        <v>9</v>
      </c>
      <c r="G114" s="105" t="s">
        <v>220</v>
      </c>
      <c r="H114" s="221">
        <v>84060</v>
      </c>
      <c r="I114" s="232">
        <v>240</v>
      </c>
      <c r="J114" s="10">
        <v>80</v>
      </c>
      <c r="K114" s="10">
        <v>80</v>
      </c>
    </row>
    <row r="115" spans="1:11" ht="13.5" customHeight="1">
      <c r="A115" s="118" t="s">
        <v>79</v>
      </c>
      <c r="B115" s="191">
        <v>871</v>
      </c>
      <c r="C115" s="94" t="s">
        <v>137</v>
      </c>
      <c r="D115" s="95" t="s">
        <v>107</v>
      </c>
      <c r="E115" s="96" t="s">
        <v>39</v>
      </c>
      <c r="F115" s="97">
        <v>0</v>
      </c>
      <c r="G115" s="97" t="s">
        <v>220</v>
      </c>
      <c r="H115" s="98" t="s">
        <v>221</v>
      </c>
      <c r="I115" s="119"/>
      <c r="J115" s="120">
        <f>J116</f>
        <v>2004.1000000000001</v>
      </c>
      <c r="K115" s="120">
        <f>K116</f>
        <v>2096</v>
      </c>
    </row>
    <row r="116" spans="1:11" ht="27.75" customHeight="1">
      <c r="A116" s="6" t="s">
        <v>153</v>
      </c>
      <c r="B116" s="165">
        <v>871</v>
      </c>
      <c r="C116" s="78" t="s">
        <v>137</v>
      </c>
      <c r="D116" s="78" t="s">
        <v>107</v>
      </c>
      <c r="E116" s="104"/>
      <c r="F116" s="105"/>
      <c r="G116" s="105"/>
      <c r="H116" s="106"/>
      <c r="I116" s="105"/>
      <c r="J116" s="28">
        <f>J117+J121</f>
        <v>2004.1000000000001</v>
      </c>
      <c r="K116" s="28">
        <f>K117+K121</f>
        <v>2096</v>
      </c>
    </row>
    <row r="117" spans="1:11" ht="38.25" customHeight="1">
      <c r="A117" s="109" t="s">
        <v>152</v>
      </c>
      <c r="B117" s="165">
        <v>871</v>
      </c>
      <c r="C117" s="78" t="s">
        <v>137</v>
      </c>
      <c r="D117" s="78" t="s">
        <v>107</v>
      </c>
      <c r="E117" s="104" t="s">
        <v>39</v>
      </c>
      <c r="F117" s="105"/>
      <c r="G117" s="105"/>
      <c r="H117" s="106" t="s">
        <v>237</v>
      </c>
      <c r="I117" s="105"/>
      <c r="J117" s="12">
        <f>J118+J119+J120</f>
        <v>1832.7</v>
      </c>
      <c r="K117" s="12">
        <f>K118+K119+K120</f>
        <v>1918</v>
      </c>
    </row>
    <row r="118" spans="1:11" ht="38.25" customHeight="1">
      <c r="A118" s="137" t="s">
        <v>49</v>
      </c>
      <c r="B118" s="165">
        <v>871</v>
      </c>
      <c r="C118" s="78" t="s">
        <v>137</v>
      </c>
      <c r="D118" s="78" t="s">
        <v>107</v>
      </c>
      <c r="E118" s="104" t="s">
        <v>39</v>
      </c>
      <c r="F118" s="105" t="s">
        <v>83</v>
      </c>
      <c r="G118" s="105" t="s">
        <v>220</v>
      </c>
      <c r="H118" s="106" t="s">
        <v>237</v>
      </c>
      <c r="I118" s="105" t="s">
        <v>46</v>
      </c>
      <c r="J118" s="12">
        <v>1669.2</v>
      </c>
      <c r="K118" s="12">
        <v>1752.8</v>
      </c>
    </row>
    <row r="119" spans="1:11" ht="12.75">
      <c r="A119" s="137" t="s">
        <v>56</v>
      </c>
      <c r="B119" s="157">
        <v>871</v>
      </c>
      <c r="C119" s="78" t="s">
        <v>137</v>
      </c>
      <c r="D119" s="78" t="s">
        <v>107</v>
      </c>
      <c r="E119" s="104" t="s">
        <v>39</v>
      </c>
      <c r="F119" s="105" t="s">
        <v>83</v>
      </c>
      <c r="G119" s="105" t="s">
        <v>220</v>
      </c>
      <c r="H119" s="106" t="s">
        <v>237</v>
      </c>
      <c r="I119" s="105" t="s">
        <v>65</v>
      </c>
      <c r="J119" s="12">
        <v>151.5</v>
      </c>
      <c r="K119" s="12">
        <v>153.2</v>
      </c>
    </row>
    <row r="120" spans="1:11" ht="12.75" customHeight="1">
      <c r="A120" s="109" t="s">
        <v>57</v>
      </c>
      <c r="B120" s="165">
        <v>871</v>
      </c>
      <c r="C120" s="78" t="s">
        <v>137</v>
      </c>
      <c r="D120" s="78" t="s">
        <v>107</v>
      </c>
      <c r="E120" s="104" t="s">
        <v>39</v>
      </c>
      <c r="F120" s="105" t="s">
        <v>83</v>
      </c>
      <c r="G120" s="105" t="s">
        <v>220</v>
      </c>
      <c r="H120" s="106" t="s">
        <v>237</v>
      </c>
      <c r="I120" s="105" t="s">
        <v>75</v>
      </c>
      <c r="J120" s="12">
        <v>12</v>
      </c>
      <c r="K120" s="12">
        <v>12</v>
      </c>
    </row>
    <row r="121" spans="1:11" ht="37.5" customHeight="1">
      <c r="A121" s="140" t="s">
        <v>49</v>
      </c>
      <c r="B121" s="157">
        <v>871</v>
      </c>
      <c r="C121" s="205" t="s">
        <v>137</v>
      </c>
      <c r="D121" s="205" t="s">
        <v>107</v>
      </c>
      <c r="E121" s="127" t="s">
        <v>39</v>
      </c>
      <c r="F121" s="128" t="s">
        <v>83</v>
      </c>
      <c r="G121" s="128" t="s">
        <v>220</v>
      </c>
      <c r="H121" s="206" t="s">
        <v>247</v>
      </c>
      <c r="I121" s="207"/>
      <c r="J121" s="12">
        <f>J122</f>
        <v>171.4</v>
      </c>
      <c r="K121" s="12">
        <f>K122</f>
        <v>178</v>
      </c>
    </row>
    <row r="122" spans="1:11" ht="12.75" customHeight="1">
      <c r="A122" s="140" t="s">
        <v>197</v>
      </c>
      <c r="B122" s="165">
        <v>871</v>
      </c>
      <c r="C122" s="205" t="s">
        <v>137</v>
      </c>
      <c r="D122" s="205" t="s">
        <v>107</v>
      </c>
      <c r="E122" s="127" t="s">
        <v>39</v>
      </c>
      <c r="F122" s="128" t="s">
        <v>83</v>
      </c>
      <c r="G122" s="128" t="s">
        <v>220</v>
      </c>
      <c r="H122" s="206" t="s">
        <v>247</v>
      </c>
      <c r="I122" s="105" t="s">
        <v>46</v>
      </c>
      <c r="J122" s="12">
        <v>171.4</v>
      </c>
      <c r="K122" s="12">
        <v>178</v>
      </c>
    </row>
    <row r="123" spans="1:11" ht="26.25" customHeight="1">
      <c r="A123" s="118" t="s">
        <v>266</v>
      </c>
      <c r="B123" s="191">
        <v>871</v>
      </c>
      <c r="C123" s="94" t="s">
        <v>137</v>
      </c>
      <c r="D123" s="95" t="s">
        <v>107</v>
      </c>
      <c r="E123" s="96" t="s">
        <v>108</v>
      </c>
      <c r="F123" s="97" t="s">
        <v>82</v>
      </c>
      <c r="G123" s="97" t="s">
        <v>220</v>
      </c>
      <c r="H123" s="98" t="s">
        <v>221</v>
      </c>
      <c r="I123" s="119"/>
      <c r="J123" s="120">
        <f aca="true" t="shared" si="10" ref="J123:K125">J124</f>
        <v>200</v>
      </c>
      <c r="K123" s="120">
        <f t="shared" si="10"/>
        <v>200</v>
      </c>
    </row>
    <row r="124" spans="1:11" ht="12" customHeight="1">
      <c r="A124" s="109" t="s">
        <v>0</v>
      </c>
      <c r="B124" s="165">
        <v>871</v>
      </c>
      <c r="C124" s="78" t="s">
        <v>137</v>
      </c>
      <c r="D124" s="78" t="s">
        <v>107</v>
      </c>
      <c r="E124" s="104" t="s">
        <v>108</v>
      </c>
      <c r="F124" s="105" t="s">
        <v>52</v>
      </c>
      <c r="G124" s="105" t="s">
        <v>220</v>
      </c>
      <c r="H124" s="106" t="s">
        <v>221</v>
      </c>
      <c r="I124" s="105"/>
      <c r="J124" s="12">
        <f t="shared" si="10"/>
        <v>200</v>
      </c>
      <c r="K124" s="12">
        <f t="shared" si="10"/>
        <v>200</v>
      </c>
    </row>
    <row r="125" spans="1:11" s="134" customFormat="1" ht="49.5" customHeight="1">
      <c r="A125" s="109" t="s">
        <v>267</v>
      </c>
      <c r="B125" s="165">
        <v>871</v>
      </c>
      <c r="C125" s="78" t="s">
        <v>137</v>
      </c>
      <c r="D125" s="78" t="s">
        <v>107</v>
      </c>
      <c r="E125" s="104" t="s">
        <v>108</v>
      </c>
      <c r="F125" s="105" t="s">
        <v>52</v>
      </c>
      <c r="G125" s="105" t="s">
        <v>107</v>
      </c>
      <c r="H125" s="106" t="s">
        <v>238</v>
      </c>
      <c r="I125" s="105" t="s">
        <v>65</v>
      </c>
      <c r="J125" s="12">
        <f t="shared" si="10"/>
        <v>200</v>
      </c>
      <c r="K125" s="12">
        <f t="shared" si="10"/>
        <v>200</v>
      </c>
    </row>
    <row r="126" spans="1:11" ht="13.5" customHeight="1">
      <c r="A126" s="137" t="s">
        <v>56</v>
      </c>
      <c r="B126" s="157">
        <v>871</v>
      </c>
      <c r="C126" s="78" t="s">
        <v>137</v>
      </c>
      <c r="D126" s="78" t="s">
        <v>107</v>
      </c>
      <c r="E126" s="104" t="s">
        <v>108</v>
      </c>
      <c r="F126" s="105" t="s">
        <v>52</v>
      </c>
      <c r="G126" s="105" t="s">
        <v>107</v>
      </c>
      <c r="H126" s="106" t="s">
        <v>238</v>
      </c>
      <c r="I126" s="105" t="s">
        <v>65</v>
      </c>
      <c r="J126" s="12">
        <v>200</v>
      </c>
      <c r="K126" s="12">
        <v>200</v>
      </c>
    </row>
    <row r="127" spans="1:11" ht="14.25">
      <c r="A127" s="4" t="s">
        <v>36</v>
      </c>
      <c r="B127" s="164">
        <v>871</v>
      </c>
      <c r="C127" s="141" t="s">
        <v>158</v>
      </c>
      <c r="D127" s="78"/>
      <c r="E127" s="104"/>
      <c r="F127" s="105"/>
      <c r="G127" s="105"/>
      <c r="H127" s="106"/>
      <c r="I127" s="13"/>
      <c r="J127" s="28">
        <f aca="true" t="shared" si="11" ref="J127:K129">J128</f>
        <v>273.2</v>
      </c>
      <c r="K127" s="28">
        <f t="shared" si="11"/>
        <v>273.2</v>
      </c>
    </row>
    <row r="128" spans="1:11" s="134" customFormat="1" ht="10.5" customHeight="1">
      <c r="A128" s="142" t="s">
        <v>37</v>
      </c>
      <c r="B128" s="163">
        <v>871</v>
      </c>
      <c r="C128" s="76" t="s">
        <v>158</v>
      </c>
      <c r="D128" s="76"/>
      <c r="E128" s="100"/>
      <c r="F128" s="101"/>
      <c r="G128" s="101"/>
      <c r="H128" s="102"/>
      <c r="I128" s="13"/>
      <c r="J128" s="28">
        <f t="shared" si="11"/>
        <v>273.2</v>
      </c>
      <c r="K128" s="28">
        <f t="shared" si="11"/>
        <v>273.2</v>
      </c>
    </row>
    <row r="129" spans="1:11" s="134" customFormat="1" ht="12.75">
      <c r="A129" s="140" t="s">
        <v>76</v>
      </c>
      <c r="B129" s="163">
        <v>871</v>
      </c>
      <c r="C129" s="76" t="s">
        <v>158</v>
      </c>
      <c r="D129" s="160" t="s">
        <v>107</v>
      </c>
      <c r="E129" s="100"/>
      <c r="F129" s="101"/>
      <c r="G129" s="105"/>
      <c r="H129" s="106"/>
      <c r="I129" s="161"/>
      <c r="J129" s="28">
        <f t="shared" si="11"/>
        <v>273.2</v>
      </c>
      <c r="K129" s="28">
        <f t="shared" si="11"/>
        <v>273.2</v>
      </c>
    </row>
    <row r="130" spans="1:11" s="134" customFormat="1" ht="26.25" customHeight="1">
      <c r="A130" s="140" t="s">
        <v>77</v>
      </c>
      <c r="B130" s="165">
        <v>871</v>
      </c>
      <c r="C130" s="78" t="s">
        <v>158</v>
      </c>
      <c r="D130" s="162" t="s">
        <v>107</v>
      </c>
      <c r="E130" s="104" t="s">
        <v>78</v>
      </c>
      <c r="F130" s="105" t="s">
        <v>52</v>
      </c>
      <c r="G130" s="105" t="s">
        <v>220</v>
      </c>
      <c r="H130" s="106" t="s">
        <v>239</v>
      </c>
      <c r="I130" s="190" t="s">
        <v>244</v>
      </c>
      <c r="J130" s="12">
        <v>273.2</v>
      </c>
      <c r="K130" s="12">
        <v>273.2</v>
      </c>
    </row>
    <row r="131" spans="10:11" ht="12.75">
      <c r="J131" s="26">
        <f>J11+J55+J62+J74+J103+J109+J127+J67</f>
        <v>18282.399999999998</v>
      </c>
      <c r="K131" s="26">
        <f>K11+K55+K62+K74+K103+K109+K127+K67</f>
        <v>18771.899999999998</v>
      </c>
    </row>
  </sheetData>
  <sheetProtection/>
  <mergeCells count="12">
    <mergeCell ref="C8:I8"/>
    <mergeCell ref="J8:J9"/>
    <mergeCell ref="K8:K9"/>
    <mergeCell ref="E9:H9"/>
    <mergeCell ref="B8:B9"/>
    <mergeCell ref="E1:I1"/>
    <mergeCell ref="A2:K2"/>
    <mergeCell ref="C3:K3"/>
    <mergeCell ref="C4:I4"/>
    <mergeCell ref="A5:K5"/>
    <mergeCell ref="A6:K6"/>
    <mergeCell ref="I7:J7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7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Urist</cp:lastModifiedBy>
  <cp:lastPrinted>2018-11-26T06:37:59Z</cp:lastPrinted>
  <dcterms:created xsi:type="dcterms:W3CDTF">2002-06-04T10:05:56Z</dcterms:created>
  <dcterms:modified xsi:type="dcterms:W3CDTF">2018-12-24T13:50:20Z</dcterms:modified>
  <cp:category/>
  <cp:version/>
  <cp:contentType/>
  <cp:contentStatus/>
</cp:coreProperties>
</file>